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showInkAnnotation="0" defaultThemeVersion="166925"/>
  <mc:AlternateContent xmlns:mc="http://schemas.openxmlformats.org/markup-compatibility/2006">
    <mc:Choice Requires="x15">
      <x15ac:absPath xmlns:x15ac="http://schemas.microsoft.com/office/spreadsheetml/2010/11/ac" url="/Users/kaizaemon/OneDrive/225OP/"/>
    </mc:Choice>
  </mc:AlternateContent>
  <xr:revisionPtr revIDLastSave="0" documentId="13_ncr:1_{E0E4659F-E527-6A44-801A-FB56F9B8B829}" xr6:coauthVersionLast="36" xr6:coauthVersionMax="36" xr10:uidLastSave="{00000000-0000-0000-0000-000000000000}"/>
  <bookViews>
    <workbookView xWindow="4540" yWindow="500" windowWidth="26120" windowHeight="26660" xr2:uid="{00000000-000D-0000-FFFF-FFFF00000000}"/>
  </bookViews>
  <sheets>
    <sheet name="Judgment" sheetId="3" r:id="rId1"/>
    <sheet name="Logic" sheetId="2" r:id="rId2"/>
  </sheet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M70" i="3" l="1"/>
  <c r="J70" i="3"/>
  <c r="E70" i="3"/>
  <c r="M69" i="3"/>
  <c r="J69" i="3"/>
  <c r="E69" i="3"/>
  <c r="E68" i="3"/>
  <c r="E67" i="3"/>
  <c r="E71" i="3" s="1"/>
  <c r="M60" i="3" l="1"/>
  <c r="J60" i="3"/>
  <c r="M59" i="3"/>
  <c r="J59" i="3"/>
  <c r="M50" i="3" l="1"/>
  <c r="J50" i="3"/>
  <c r="M49" i="3"/>
  <c r="J49" i="3"/>
  <c r="Q40" i="3" l="1"/>
  <c r="Q39" i="3"/>
  <c r="M40" i="3" l="1"/>
  <c r="J40" i="3"/>
  <c r="M39" i="3"/>
  <c r="J39" i="3"/>
  <c r="E60" i="3"/>
  <c r="E59" i="3"/>
  <c r="E58" i="3"/>
  <c r="E57" i="3"/>
  <c r="E61" i="3" s="1"/>
  <c r="E50" i="3"/>
  <c r="E49" i="3"/>
  <c r="E48" i="3"/>
  <c r="E47" i="3"/>
  <c r="E51" i="3" l="1"/>
  <c r="M31" i="3"/>
  <c r="J31" i="3"/>
  <c r="M30" i="3"/>
  <c r="J30" i="3"/>
  <c r="AH22" i="3" l="1"/>
  <c r="AH21" i="3"/>
  <c r="AH20" i="3"/>
  <c r="AH19" i="3"/>
  <c r="AH23" i="3" s="1"/>
  <c r="AC22" i="3" l="1"/>
  <c r="Z22" i="3"/>
  <c r="AC21" i="3"/>
  <c r="Z21" i="3"/>
  <c r="U22" i="3"/>
  <c r="R22" i="3"/>
  <c r="U21" i="3"/>
  <c r="R21" i="3"/>
  <c r="E19" i="3" l="1"/>
  <c r="M22" i="3" l="1"/>
  <c r="J22" i="3"/>
  <c r="M21" i="3"/>
  <c r="J21" i="3"/>
  <c r="E40" i="3" l="1"/>
  <c r="E39" i="3"/>
  <c r="E38" i="3"/>
  <c r="E37" i="3"/>
  <c r="E41" i="3" l="1"/>
  <c r="H8" i="3"/>
  <c r="H7" i="3"/>
  <c r="E28" i="3"/>
  <c r="E29" i="3"/>
  <c r="E30" i="3"/>
  <c r="E31" i="3"/>
  <c r="E20" i="3"/>
  <c r="E22" i="3"/>
  <c r="E21" i="3"/>
  <c r="E8" i="3"/>
  <c r="E7" i="3"/>
  <c r="E23" i="3" l="1"/>
  <c r="E32" i="3"/>
</calcChain>
</file>

<file path=xl/sharedStrings.xml><?xml version="1.0" encoding="utf-8"?>
<sst xmlns="http://schemas.openxmlformats.org/spreadsheetml/2006/main" count="225" uniqueCount="73">
  <si>
    <t>倍率</t>
  </si>
  <si>
    <t>期近（売）</t>
    <rPh sb="3" eb="4">
      <t>ウリ</t>
    </rPh>
    <phoneticPr fontId="6"/>
  </si>
  <si>
    <t>期先（買）</t>
    <rPh sb="3" eb="4">
      <t>カイ</t>
    </rPh>
    <phoneticPr fontId="6"/>
  </si>
  <si>
    <t>🌸</t>
    <phoneticPr fontId="6"/>
  </si>
  <si>
    <r>
      <rPr>
        <sz val="11"/>
        <color theme="1" tint="0.499984740745262"/>
        <rFont val="ヒラギノ丸ゴ ProN W4"/>
        <family val="2"/>
        <charset val="128"/>
      </rPr>
      <t xml:space="preserve">ATM= </t>
    </r>
    <r>
      <rPr>
        <b/>
        <sz val="11"/>
        <color theme="8" tint="-0.499984740745262"/>
        <rFont val="ヒラギノ丸ゴ ProN W4"/>
        <family val="34"/>
        <charset val="128"/>
      </rPr>
      <t>Put</t>
    </r>
    <phoneticPr fontId="6"/>
  </si>
  <si>
    <r>
      <rPr>
        <sz val="11"/>
        <color theme="1" tint="0.499984740745262"/>
        <rFont val="ヒラギノ丸ゴ ProN W4"/>
        <family val="2"/>
        <charset val="128"/>
      </rPr>
      <t xml:space="preserve">ATM= </t>
    </r>
    <r>
      <rPr>
        <b/>
        <sz val="11"/>
        <color rgb="FFFF0000"/>
        <rFont val="ヒラギノ丸ゴ ProN W4"/>
        <family val="2"/>
        <charset val="128"/>
      </rPr>
      <t>Call</t>
    </r>
    <phoneticPr fontId="6"/>
  </si>
  <si>
    <t>銘柄</t>
    <rPh sb="0" eb="2">
      <t>メイガラ</t>
    </rPh>
    <phoneticPr fontId="6"/>
  </si>
  <si>
    <t>損益</t>
    <rPh sb="0" eb="2">
      <t>ソンエキ</t>
    </rPh>
    <phoneticPr fontId="6"/>
  </si>
  <si>
    <t>建時プレミアム</t>
    <rPh sb="0" eb="1">
      <t>タテ</t>
    </rPh>
    <rPh sb="1" eb="2">
      <t>ジ</t>
    </rPh>
    <phoneticPr fontId="6"/>
  </si>
  <si>
    <t>経過プレミアム</t>
    <rPh sb="0" eb="2">
      <t>ケイカゴ</t>
    </rPh>
    <phoneticPr fontId="6"/>
  </si>
  <si>
    <t>計</t>
    <rPh sb="0" eb="1">
      <t>ケイ</t>
    </rPh>
    <phoneticPr fontId="6"/>
  </si>
  <si>
    <t>VI</t>
    <phoneticPr fontId="6"/>
  </si>
  <si>
    <t>IV</t>
    <phoneticPr fontId="6"/>
  </si>
  <si>
    <t>プレミアム価格</t>
    <phoneticPr fontId="6"/>
  </si>
  <si>
    <t>期近Call</t>
    <rPh sb="0" eb="2">
      <t>キジカ</t>
    </rPh>
    <phoneticPr fontId="6"/>
  </si>
  <si>
    <t>期近Put</t>
    <rPh sb="0" eb="2">
      <t>キジカ</t>
    </rPh>
    <phoneticPr fontId="6"/>
  </si>
  <si>
    <t>期先Call</t>
    <rPh sb="0" eb="2">
      <t>キサキ</t>
    </rPh>
    <phoneticPr fontId="6"/>
  </si>
  <si>
    <t>期先Put</t>
    <rPh sb="0" eb="2">
      <t>キサキ</t>
    </rPh>
    <phoneticPr fontId="6"/>
  </si>
  <si>
    <t>Calendar Spread Plus</t>
    <phoneticPr fontId="6"/>
  </si>
  <si>
    <t>★白枠にそれぞれのATMのプレミアム価格とIVを入れます</t>
    <rPh sb="1" eb="3">
      <t>シロワクニイレマス</t>
    </rPh>
    <phoneticPr fontId="6"/>
  </si>
  <si>
    <r>
      <rPr>
        <sz val="10"/>
        <color theme="1"/>
        <rFont val="ヒラギノ丸ゴ ProN W4"/>
        <family val="34"/>
        <charset val="128"/>
      </rPr>
      <t>☆エントリー判断：🍏</t>
    </r>
    <r>
      <rPr>
        <sz val="10"/>
        <color theme="1"/>
        <rFont val="Hiragino Maru Gothic ProN W4"/>
        <family val="2"/>
        <charset val="128"/>
      </rPr>
      <t>CS　🍋</t>
    </r>
    <r>
      <rPr>
        <sz val="10"/>
        <color theme="1"/>
        <rFont val="Segoe UI Symbol"/>
        <family val="2"/>
      </rPr>
      <t>中立</t>
    </r>
    <r>
      <rPr>
        <sz val="10"/>
        <color theme="1"/>
        <rFont val="Hiragino Maru Gothic ProN W4"/>
        <family val="2"/>
        <charset val="128"/>
      </rPr>
      <t>　🍎</t>
    </r>
    <r>
      <rPr>
        <sz val="10"/>
        <color theme="1"/>
        <rFont val="Segoe UI Symbol"/>
        <family val="2"/>
      </rPr>
      <t>RCS</t>
    </r>
    <r>
      <rPr>
        <sz val="8"/>
        <color theme="1"/>
        <rFont val="Hiragino Maru Gothic ProN W4"/>
        <family val="2"/>
        <charset val="128"/>
      </rPr>
      <t xml:space="preserve">
</t>
    </r>
    <r>
      <rPr>
        <sz val="8"/>
        <color theme="1" tint="0.34998626667073579"/>
        <rFont val="ヒラギノ丸ゴ ProN W4"/>
        <family val="2"/>
        <charset val="128"/>
      </rPr>
      <t>この数値の変更は、Excelのホームタブ→条件付き書式→ルールの管理で。</t>
    </r>
    <rPh sb="0" eb="2">
      <t>チュウリツ</t>
    </rPh>
    <phoneticPr fontId="6"/>
  </si>
  <si>
    <t>CS</t>
    <phoneticPr fontId="6"/>
  </si>
  <si>
    <t>RCS</t>
    <phoneticPr fontId="6"/>
  </si>
  <si>
    <t>建玉判断用</t>
    <rPh sb="0" eb="2">
      <t>タテギョク</t>
    </rPh>
    <rPh sb="2" eb="5">
      <t>ハンダンヨウ</t>
    </rPh>
    <phoneticPr fontId="6"/>
  </si>
  <si>
    <t>🌼</t>
    <phoneticPr fontId="6"/>
  </si>
  <si>
    <t>VIトレンド：</t>
    <phoneticPr fontId="6"/>
  </si>
  <si>
    <t>↓</t>
    <phoneticPr fontId="6"/>
  </si>
  <si>
    <t>ATM：22250</t>
    <phoneticPr fontId="6"/>
  </si>
  <si>
    <t>225VI：20.79</t>
    <phoneticPr fontId="6"/>
  </si>
  <si>
    <t>Call</t>
    <phoneticPr fontId="6"/>
  </si>
  <si>
    <t>Put</t>
    <phoneticPr fontId="6"/>
  </si>
  <si>
    <t>期近</t>
    <phoneticPr fontId="6"/>
  </si>
  <si>
    <t>期先</t>
    <phoneticPr fontId="6"/>
  </si>
  <si>
    <t>C23250</t>
    <phoneticPr fontId="6"/>
  </si>
  <si>
    <t>P21250</t>
    <phoneticPr fontId="6"/>
  </si>
  <si>
    <t>C23500</t>
    <phoneticPr fontId="6"/>
  </si>
  <si>
    <t>P21000</t>
    <phoneticPr fontId="6"/>
  </si>
  <si>
    <t>期近（買）</t>
    <rPh sb="0" eb="1">
      <t>カイ</t>
    </rPh>
    <phoneticPr fontId="6"/>
  </si>
  <si>
    <t>期先（売）</t>
    <rPh sb="0" eb="1">
      <t>ウリ</t>
    </rPh>
    <phoneticPr fontId="6"/>
  </si>
  <si>
    <t>期先Call</t>
    <rPh sb="0" eb="1">
      <t>キサキ</t>
    </rPh>
    <phoneticPr fontId="6"/>
  </si>
  <si>
    <t>期先Put</t>
    <rPh sb="0" eb="1">
      <t>キサキ</t>
    </rPh>
    <phoneticPr fontId="6"/>
  </si>
  <si>
    <t>期近限月Call</t>
    <rPh sb="0" eb="1">
      <t>キジカ</t>
    </rPh>
    <phoneticPr fontId="6"/>
  </si>
  <si>
    <t>期近限月Put</t>
    <rPh sb="0" eb="1">
      <t>キジカ</t>
    </rPh>
    <phoneticPr fontId="6"/>
  </si>
  <si>
    <t>30~50万円</t>
    <rPh sb="0" eb="2">
      <t>マンエン</t>
    </rPh>
    <phoneticPr fontId="6"/>
  </si>
  <si>
    <t>必要証拠金は、</t>
    <rPh sb="0" eb="5">
      <t>ハ</t>
    </rPh>
    <phoneticPr fontId="6"/>
  </si>
  <si>
    <t>ATM：21500</t>
    <phoneticPr fontId="6"/>
  </si>
  <si>
    <t>225VI：20.15</t>
    <phoneticPr fontId="6"/>
  </si>
  <si>
    <t>cs</t>
    <phoneticPr fontId="6"/>
  </si>
  <si>
    <t>↑</t>
    <phoneticPr fontId="6"/>
  </si>
  <si>
    <t>＊CSは期先のVIが下降トレンドの時は不利で、上昇トレンドの時が有利です。RCSはその逆で、VIが急騰後に下落し始めたとき有利です。基本はCS、中立の時も、高いVIからの下落トレンド以外はCSで。建玉は期近のデルタが0.20〜0.25を目安。</t>
    <rPh sb="0" eb="3">
      <t>キュウトウゴ</t>
    </rPh>
    <phoneticPr fontId="6"/>
  </si>
  <si>
    <t>期近Put19750</t>
    <rPh sb="0" eb="2">
      <t>キジカ</t>
    </rPh>
    <phoneticPr fontId="6"/>
  </si>
  <si>
    <t>期近Call21750</t>
    <rPh sb="0" eb="2">
      <t>キジカ</t>
    </rPh>
    <phoneticPr fontId="6"/>
  </si>
  <si>
    <t>期先Call22000</t>
    <rPh sb="0" eb="2">
      <t>キサキ</t>
    </rPh>
    <phoneticPr fontId="6"/>
  </si>
  <si>
    <t>期先Put19500</t>
    <rPh sb="0" eb="2">
      <t>キサキ</t>
    </rPh>
    <phoneticPr fontId="6"/>
  </si>
  <si>
    <t>ATM：20250</t>
    <phoneticPr fontId="6"/>
  </si>
  <si>
    <t>225VI：23.5</t>
    <phoneticPr fontId="6"/>
  </si>
  <si>
    <t>2019.1.15</t>
    <phoneticPr fontId="6"/>
  </si>
  <si>
    <t>期近Call21125</t>
    <rPh sb="0" eb="2">
      <t>キジカ</t>
    </rPh>
    <phoneticPr fontId="6"/>
  </si>
  <si>
    <t>期近Put19500</t>
    <rPh sb="0" eb="2">
      <t>キジカ</t>
    </rPh>
    <phoneticPr fontId="6"/>
  </si>
  <si>
    <t>期先Call21375</t>
    <rPh sb="0" eb="2">
      <t>キサキ</t>
    </rPh>
    <phoneticPr fontId="6"/>
  </si>
  <si>
    <t>期先Put19250</t>
    <rPh sb="0" eb="2">
      <t>キサキ</t>
    </rPh>
    <phoneticPr fontId="6"/>
  </si>
  <si>
    <t>１／１７　IV</t>
    <phoneticPr fontId="6"/>
  </si>
  <si>
    <t>ATM：20500</t>
    <phoneticPr fontId="6"/>
  </si>
  <si>
    <t>2019.2.12</t>
    <phoneticPr fontId="6"/>
  </si>
  <si>
    <t>期近Call21250</t>
    <rPh sb="0" eb="2">
      <t>キジカ</t>
    </rPh>
    <phoneticPr fontId="6"/>
  </si>
  <si>
    <t>期先Call21250</t>
    <rPh sb="0" eb="2">
      <t>キサキ</t>
    </rPh>
    <phoneticPr fontId="6"/>
  </si>
  <si>
    <t>ATM：21375</t>
    <phoneticPr fontId="6"/>
  </si>
  <si>
    <t>225VI：17.76</t>
    <phoneticPr fontId="6"/>
  </si>
  <si>
    <t>2019.5.17</t>
    <phoneticPr fontId="6"/>
  </si>
  <si>
    <t>2019.12.13</t>
    <phoneticPr fontId="6"/>
  </si>
  <si>
    <t>ATM：23895</t>
    <phoneticPr fontId="6"/>
  </si>
  <si>
    <t>225VI：14.73</t>
    <phoneticPr fontId="6"/>
  </si>
  <si>
    <r>
      <t>★Logic：VIのチャートのトレンドと、IVと価格の乖離度で</t>
    </r>
    <r>
      <rPr>
        <b/>
        <sz val="12"/>
        <color rgb="FF0070C0"/>
        <rFont val="ヒラギノ丸ゴ ProN W4"/>
        <family val="2"/>
        <charset val="128"/>
      </rPr>
      <t>CS</t>
    </r>
    <r>
      <rPr>
        <sz val="12"/>
        <color theme="1"/>
        <rFont val="ヒラギノ丸ゴ ProN W4"/>
        <family val="34"/>
        <charset val="128"/>
      </rPr>
      <t>か</t>
    </r>
    <r>
      <rPr>
        <b/>
        <sz val="12"/>
        <color rgb="FFFF0000"/>
        <rFont val="ヒラギノ丸ゴ ProN W4"/>
        <family val="2"/>
        <charset val="128"/>
      </rPr>
      <t>RCS</t>
    </r>
    <r>
      <rPr>
        <sz val="12"/>
        <color theme="1"/>
        <rFont val="ヒラギノ丸ゴ ProN W4"/>
        <family val="34"/>
        <charset val="128"/>
      </rPr>
      <t xml:space="preserve">を判断。
　　　　エントリーは、SQの２週間前くらい。
</t>
    </r>
    <r>
      <rPr>
        <sz val="12"/>
        <color rgb="FF0070C0"/>
        <rFont val="ヒラギノ丸ゴ ProN W4"/>
        <family val="2"/>
        <charset val="128"/>
      </rPr>
      <t>・カレンダースプレッド：期近を売り、期先を買う。（期先が相対的に安いとき○）</t>
    </r>
    <r>
      <rPr>
        <sz val="12"/>
        <color theme="1"/>
        <rFont val="ヒラギノ丸ゴ ProN W4"/>
        <family val="34"/>
        <charset val="128"/>
      </rPr>
      <t xml:space="preserve">
　期近のデルタが</t>
    </r>
    <r>
      <rPr>
        <b/>
        <sz val="12"/>
        <color rgb="FF7030A0"/>
        <rFont val="ヒラギノ丸ゴ ProN W4"/>
        <family val="2"/>
        <charset val="128"/>
      </rPr>
      <t>0.20〜0.25</t>
    </r>
    <r>
      <rPr>
        <sz val="12"/>
        <color theme="1"/>
        <rFont val="ヒラギノ丸ゴ ProN W4"/>
        <family val="34"/>
        <charset val="128"/>
      </rPr>
      <t xml:space="preserve">の250円刻みのCallとPutを売り、
　期先を期近のその権利行使価格より250円外側に離れたCallとPutを買う。
</t>
    </r>
    <r>
      <rPr>
        <sz val="12"/>
        <color rgb="FFFF0000"/>
        <rFont val="ヒラギノ丸ゴ ProN W4"/>
        <family val="2"/>
        <charset val="128"/>
      </rPr>
      <t>・リバースカレンダースプレッド：期近を買い。期先を売る。（期先が相対的に高いとき○）</t>
    </r>
    <r>
      <rPr>
        <sz val="12"/>
        <color theme="1"/>
        <rFont val="ヒラギノ丸ゴ ProN W4"/>
        <family val="34"/>
        <charset val="128"/>
      </rPr>
      <t xml:space="preserve">
　期近のデルタが</t>
    </r>
    <r>
      <rPr>
        <b/>
        <sz val="12"/>
        <color rgb="FF7030A0"/>
        <rFont val="ヒラギノ丸ゴ ProN W4"/>
        <family val="2"/>
        <charset val="128"/>
      </rPr>
      <t>0.20〜0.25</t>
    </r>
    <r>
      <rPr>
        <sz val="12"/>
        <color theme="1"/>
        <rFont val="ヒラギノ丸ゴ ProN W4"/>
        <family val="34"/>
        <charset val="128"/>
      </rPr>
      <t>の250円刻みのCallとPutを買い、
　期先を期近のその権利行使価格と同じCallとPutを売る。
＊CSのみ、総合建玉のデルタが0.1を越えそうなら、ミニ225先物を１枚ヘッジ。（LCの逆指値注文付きで）。RCSは、利益がマイナスになりそうなときは新規売りの追加か売りの乗換。</t>
    </r>
    <rPh sb="0" eb="2">
      <t>ユウリエンエンヲウリゲンゲツリョウホウヲマタハデキダカヤエンキザミノエラビカンケイジョウエンハナスメイガラヲカイケッサイハツギノビゼンジツリエキガソレナリニノッタトキデタバアイハサキモノヲイレテイクマイメツイカエンクライハナレテジュウブンギャクサシネノチュウモンハヒツヨウジゲンゲツノデキダカガスクナクトクニヤカンイタゼンジツオワリネフキンノゲンザイノサキモノネウゴキヲカクニンユウリサシネサシネチュウモンヲダシマス</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</si>
</sst>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176" formatCode="0_);[Red]\(0\)"/>
    <numFmt numFmtId="177" formatCode="#,##0.00_ "/>
    <numFmt numFmtId="178" formatCode="0_ ;[Red]\-0\ "/>
    <numFmt numFmtId="179" formatCode="0.00_);[Red]\(0.00\)"/>
  </numFmts>
  <fonts count="40">
    <font>
      <sz val="11"/>
      <color theme="1"/>
      <name val="游ゴシック"/>
      <family val="2"/>
      <charset val="128"/>
      <scheme val="minor"/>
    </font>
    <font>
      <sz val="11"/>
      <color theme="1"/>
      <name val="ヒラギノ丸ゴ ProN W4"/>
      <family val="34"/>
      <charset val="128"/>
    </font>
    <font>
      <b/>
      <sz val="11"/>
      <color theme="1"/>
      <name val="ヒラギノ丸ゴ ProN W4"/>
      <family val="34"/>
      <charset val="128"/>
    </font>
    <font>
      <b/>
      <sz val="11"/>
      <color rgb="FFC00000"/>
      <name val="ヒラギノ丸ゴ ProN W4"/>
      <family val="34"/>
      <charset val="128"/>
    </font>
    <font>
      <b/>
      <sz val="11"/>
      <color theme="8" tint="-0.499984740745262"/>
      <name val="ヒラギノ丸ゴ ProN W4"/>
      <family val="34"/>
      <charset val="128"/>
    </font>
    <font>
      <sz val="11"/>
      <color rgb="FF7030A0"/>
      <name val="ヒラギノ丸ゴ ProN W4"/>
      <family val="34"/>
      <charset val="128"/>
    </font>
    <font>
      <sz val="6"/>
      <name val="游ゴシック"/>
      <family val="2"/>
      <charset val="128"/>
      <scheme val="minor"/>
    </font>
    <font>
      <u/>
      <sz val="11"/>
      <color theme="10"/>
      <name val="游ゴシック"/>
      <family val="2"/>
      <charset val="128"/>
      <scheme val="minor"/>
    </font>
    <font>
      <u/>
      <sz val="11"/>
      <color theme="11"/>
      <name val="游ゴシック"/>
      <family val="2"/>
      <charset val="128"/>
      <scheme val="minor"/>
    </font>
    <font>
      <b/>
      <sz val="10"/>
      <color theme="5"/>
      <name val="ヒラギノ丸ゴ ProN W4"/>
      <family val="2"/>
      <charset val="128"/>
    </font>
    <font>
      <sz val="10"/>
      <color theme="1"/>
      <name val="ヒラギノ丸ゴ ProN W4"/>
      <family val="34"/>
      <charset val="128"/>
    </font>
    <font>
      <b/>
      <sz val="11"/>
      <color theme="1" tint="0.499984740745262"/>
      <name val="ヒラギノ丸ゴ ProN W4"/>
      <family val="34"/>
      <charset val="128"/>
    </font>
    <font>
      <sz val="11"/>
      <color theme="1" tint="0.499984740745262"/>
      <name val="ヒラギノ丸ゴ ProN W4"/>
      <family val="2"/>
      <charset val="128"/>
    </font>
    <font>
      <sz val="12"/>
      <color theme="1"/>
      <name val="ヒラギノ丸ゴ ProN W4"/>
      <family val="34"/>
      <charset val="128"/>
    </font>
    <font>
      <sz val="9"/>
      <color theme="1"/>
      <name val="ヒラギノ丸ゴ ProN W4"/>
      <family val="2"/>
      <charset val="128"/>
    </font>
    <font>
      <sz val="8"/>
      <color theme="1" tint="0.34998626667073579"/>
      <name val="ヒラギノ丸ゴ ProN W4"/>
      <family val="2"/>
      <charset val="128"/>
    </font>
    <font>
      <b/>
      <sz val="11"/>
      <color rgb="FFFF0000"/>
      <name val="ヒラギノ丸ゴ ProN W4"/>
      <family val="2"/>
      <charset val="128"/>
    </font>
    <font>
      <sz val="10"/>
      <color theme="5"/>
      <name val="ヒラギノ丸ゴ ProN W4"/>
      <family val="34"/>
      <charset val="128"/>
    </font>
    <font>
      <sz val="10"/>
      <color theme="9" tint="-0.499984740745262"/>
      <name val="ヒラギノ丸ゴ ProN W4"/>
      <family val="34"/>
      <charset val="128"/>
    </font>
    <font>
      <sz val="11"/>
      <color rgb="FFFF0000"/>
      <name val="ヒラギノ丸ゴ ProN W4"/>
      <family val="34"/>
      <charset val="128"/>
    </font>
    <font>
      <sz val="11"/>
      <color rgb="FFFF0000"/>
      <name val="ヒラギノ丸ゴ ProN W4"/>
      <family val="2"/>
      <charset val="128"/>
    </font>
    <font>
      <sz val="8"/>
      <color theme="1"/>
      <name val="Hiragino Maru Gothic ProN W4"/>
      <family val="2"/>
      <charset val="128"/>
    </font>
    <font>
      <sz val="9"/>
      <color theme="1"/>
      <name val="ヒラギノ丸ゴ ProN W4"/>
      <family val="34"/>
      <charset val="128"/>
    </font>
    <font>
      <sz val="11"/>
      <color theme="1"/>
      <name val="ヒラギノ丸ゴ ProN W4"/>
      <family val="2"/>
      <charset val="128"/>
    </font>
    <font>
      <b/>
      <sz val="10"/>
      <color theme="9" tint="-0.499984740745262"/>
      <name val="ヒラギノ丸ゴ ProN W4"/>
      <family val="2"/>
      <charset val="128"/>
    </font>
    <font>
      <b/>
      <sz val="10"/>
      <color theme="9" tint="-0.249977111117893"/>
      <name val="ヒラギノ丸ゴ ProN W4"/>
      <family val="2"/>
      <charset val="128"/>
    </font>
    <font>
      <sz val="10"/>
      <color rgb="FFF25D5E"/>
      <name val="ヒラギノ丸ゴ ProN W4"/>
      <family val="2"/>
      <charset val="128"/>
    </font>
    <font>
      <sz val="10"/>
      <color theme="1"/>
      <name val="Segoe UI Symbol"/>
      <family val="2"/>
    </font>
    <font>
      <sz val="10"/>
      <color theme="1"/>
      <name val="Hiragino Maru Gothic ProN W4"/>
      <family val="2"/>
      <charset val="128"/>
    </font>
    <font>
      <sz val="12"/>
      <color rgb="FF0070C0"/>
      <name val="ヒラギノ丸ゴ ProN W4"/>
      <family val="2"/>
      <charset val="128"/>
    </font>
    <font>
      <sz val="12"/>
      <color rgb="FFFF0000"/>
      <name val="ヒラギノ丸ゴ ProN W4"/>
      <family val="2"/>
      <charset val="128"/>
    </font>
    <font>
      <sz val="11"/>
      <color rgb="FFFF0000"/>
      <name val="ヒラギノ角ゴ StdN W8"/>
      <family val="2"/>
      <charset val="128"/>
    </font>
    <font>
      <sz val="11"/>
      <color rgb="FF0070C0"/>
      <name val="ヒラギノ角ゴ StdN W8"/>
      <family val="2"/>
      <charset val="128"/>
    </font>
    <font>
      <b/>
      <sz val="11"/>
      <color theme="1"/>
      <name val="ヒラギノ角ゴ StdN W8"/>
      <family val="2"/>
      <charset val="128"/>
    </font>
    <font>
      <sz val="10"/>
      <color theme="1"/>
      <name val="ヒラギノ丸ゴ ProN W4"/>
      <family val="2"/>
      <charset val="128"/>
    </font>
    <font>
      <b/>
      <sz val="12"/>
      <color rgb="FF0070C0"/>
      <name val="ヒラギノ丸ゴ ProN W4"/>
      <family val="2"/>
      <charset val="128"/>
    </font>
    <font>
      <b/>
      <sz val="12"/>
      <color rgb="FFFF0000"/>
      <name val="ヒラギノ丸ゴ ProN W4"/>
      <family val="2"/>
      <charset val="128"/>
    </font>
    <font>
      <sz val="10"/>
      <color theme="9" tint="-0.499984740745262"/>
      <name val="ヒラギノ丸ゴ ProN W4"/>
      <family val="2"/>
      <charset val="128"/>
    </font>
    <font>
      <sz val="10"/>
      <color theme="5"/>
      <name val="ヒラギノ丸ゴ ProN W4"/>
      <family val="2"/>
      <charset val="128"/>
    </font>
    <font>
      <b/>
      <sz val="12"/>
      <color rgb="FF7030A0"/>
      <name val="ヒラギノ丸ゴ ProN W4"/>
      <family val="2"/>
      <charset val="128"/>
    </font>
  </fonts>
  <fills count="18">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4FFE7"/>
        <bgColor indexed="64"/>
      </patternFill>
    </fill>
    <fill>
      <patternFill patternType="solid">
        <fgColor rgb="FF97FFAD"/>
        <bgColor indexed="64"/>
      </patternFill>
    </fill>
    <fill>
      <patternFill patternType="solid">
        <fgColor rgb="FFFFD8E9"/>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DAD0"/>
        <bgColor indexed="64"/>
      </patternFill>
    </fill>
    <fill>
      <patternFill patternType="solid">
        <fgColor theme="9" tint="0.79998168889431442"/>
        <bgColor indexed="64"/>
      </patternFill>
    </fill>
    <fill>
      <patternFill patternType="solid">
        <fgColor rgb="FFFDFFB3"/>
        <bgColor indexed="64"/>
      </patternFill>
    </fill>
    <fill>
      <patternFill patternType="solid">
        <fgColor theme="2"/>
        <bgColor indexed="64"/>
      </patternFill>
    </fill>
  </fills>
  <borders count="29">
    <border>
      <left/>
      <right/>
      <top/>
      <bottom/>
      <diagonal/>
    </border>
    <border>
      <left style="thin">
        <color rgb="FF505050"/>
      </left>
      <right style="thin">
        <color rgb="FF505050"/>
      </right>
      <top style="thin">
        <color rgb="FF505050"/>
      </top>
      <bottom style="thin">
        <color rgb="FF505050"/>
      </bottom>
      <diagonal/>
    </border>
    <border>
      <left style="thin">
        <color rgb="FF505050"/>
      </left>
      <right style="thin">
        <color rgb="FF505050"/>
      </right>
      <top/>
      <bottom style="thin">
        <color rgb="FF505050"/>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rgb="FF505050"/>
      </left>
      <right style="medium">
        <color auto="1"/>
      </right>
      <top/>
      <bottom style="thin">
        <color rgb="FF505050"/>
      </bottom>
      <diagonal/>
    </border>
    <border>
      <left style="thin">
        <color rgb="FF505050"/>
      </left>
      <right style="medium">
        <color auto="1"/>
      </right>
      <top style="thin">
        <color rgb="FF505050"/>
      </top>
      <bottom style="thin">
        <color rgb="FF505050"/>
      </bottom>
      <diagonal/>
    </border>
    <border>
      <left style="thin">
        <color rgb="FF505050"/>
      </left>
      <right style="thin">
        <color rgb="FF505050"/>
      </right>
      <top style="thin">
        <color rgb="FF505050"/>
      </top>
      <bottom style="medium">
        <color auto="1"/>
      </bottom>
      <diagonal/>
    </border>
    <border>
      <left style="thin">
        <color rgb="FF505050"/>
      </left>
      <right style="medium">
        <color auto="1"/>
      </right>
      <top style="thin">
        <color rgb="FF505050"/>
      </top>
      <bottom style="medium">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auto="1"/>
      </top>
      <bottom/>
      <diagonal/>
    </border>
    <border>
      <left style="medium">
        <color auto="1"/>
      </left>
      <right style="thin">
        <color auto="1"/>
      </right>
      <top style="thin">
        <color auto="1"/>
      </top>
      <bottom style="thin">
        <color rgb="FF505050"/>
      </bottom>
      <diagonal/>
    </border>
    <border>
      <left style="thin">
        <color auto="1"/>
      </left>
      <right style="thin">
        <color auto="1"/>
      </right>
      <top style="thin">
        <color auto="1"/>
      </top>
      <bottom style="thin">
        <color rgb="FF505050"/>
      </bottom>
      <diagonal/>
    </border>
    <border>
      <left style="thin">
        <color auto="1"/>
      </left>
      <right style="medium">
        <color auto="1"/>
      </right>
      <top style="thin">
        <color auto="1"/>
      </top>
      <bottom style="thin">
        <color rgb="FF505050"/>
      </bottom>
      <diagonal/>
    </border>
    <border>
      <left style="medium">
        <color auto="1"/>
      </left>
      <right/>
      <top style="thin">
        <color rgb="FF505050"/>
      </top>
      <bottom style="medium">
        <color auto="1"/>
      </bottom>
      <diagonal/>
    </border>
    <border>
      <left style="medium">
        <color rgb="FF505050"/>
      </left>
      <right style="thin">
        <color rgb="FF505050"/>
      </right>
      <top style="thin">
        <color auto="1"/>
      </top>
      <bottom style="thin">
        <color rgb="FF505050"/>
      </bottom>
      <diagonal/>
    </border>
    <border>
      <left style="medium">
        <color rgb="FF505050"/>
      </left>
      <right style="thin">
        <color rgb="FF505050"/>
      </right>
      <top style="thin">
        <color rgb="FF505050"/>
      </top>
      <bottom style="thin">
        <color rgb="FF505050"/>
      </bottom>
      <diagonal/>
    </border>
    <border>
      <left style="medium">
        <color rgb="FF505050"/>
      </left>
      <right style="thin">
        <color rgb="FF505050"/>
      </right>
      <top style="thin">
        <color rgb="FF505050"/>
      </top>
      <bottom style="medium">
        <color auto="1"/>
      </bottom>
      <diagonal/>
    </border>
    <border>
      <left style="medium">
        <color auto="1"/>
      </left>
      <right/>
      <top style="medium">
        <color auto="1"/>
      </top>
      <bottom/>
      <diagonal/>
    </border>
    <border>
      <left style="medium">
        <color auto="1"/>
      </left>
      <right style="medium">
        <color rgb="FF505050"/>
      </right>
      <top style="medium">
        <color auto="1"/>
      </top>
      <bottom style="thin">
        <color rgb="FF505050"/>
      </bottom>
      <diagonal/>
    </border>
    <border>
      <left style="medium">
        <color auto="1"/>
      </left>
      <right/>
      <top style="thin">
        <color auto="1"/>
      </top>
      <bottom style="medium">
        <color auto="1"/>
      </bottom>
      <diagonal/>
    </border>
    <border>
      <left style="slantDashDot">
        <color auto="1"/>
      </left>
      <right/>
      <top style="medium">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s>
  <cellStyleXfs count="69">
    <xf numFmtId="0" fontId="0" fillId="0" borderId="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cellStyleXfs>
  <cellXfs count="89">
    <xf numFmtId="0" fontId="0" fillId="0" borderId="0" xfId="0">
      <alignment vertical="center"/>
    </xf>
    <xf numFmtId="176" fontId="1" fillId="0" borderId="1" xfId="0" applyNumberFormat="1" applyFont="1" applyBorder="1">
      <alignment vertical="center"/>
    </xf>
    <xf numFmtId="0" fontId="1" fillId="0" borderId="0" xfId="0" applyFont="1">
      <alignment vertical="center"/>
    </xf>
    <xf numFmtId="0" fontId="1" fillId="2" borderId="2" xfId="0" applyFont="1" applyFill="1" applyBorder="1" applyAlignment="1">
      <alignment horizontal="center" vertical="center"/>
    </xf>
    <xf numFmtId="0" fontId="5" fillId="6" borderId="7" xfId="0" applyFont="1" applyFill="1" applyBorder="1" applyAlignment="1">
      <alignment horizontal="center" vertical="center"/>
    </xf>
    <xf numFmtId="177" fontId="2" fillId="7" borderId="8" xfId="0" applyNumberFormat="1" applyFont="1" applyFill="1" applyBorder="1">
      <alignment vertical="center"/>
    </xf>
    <xf numFmtId="176" fontId="1" fillId="0" borderId="9" xfId="0" applyNumberFormat="1" applyFont="1" applyBorder="1">
      <alignment vertical="center"/>
    </xf>
    <xf numFmtId="177" fontId="2" fillId="7" borderId="10" xfId="0" applyNumberFormat="1" applyFont="1" applyFill="1" applyBorder="1">
      <alignment vertical="center"/>
    </xf>
    <xf numFmtId="0" fontId="14" fillId="0" borderId="0" xfId="0" applyFont="1" applyAlignment="1">
      <alignment vertical="center" wrapText="1"/>
    </xf>
    <xf numFmtId="0" fontId="0" fillId="0" borderId="0" xfId="0">
      <alignment vertical="center"/>
    </xf>
    <xf numFmtId="0" fontId="1" fillId="0" borderId="0" xfId="0" applyFont="1">
      <alignment vertical="center"/>
    </xf>
    <xf numFmtId="0" fontId="10" fillId="0" borderId="0" xfId="0" applyFont="1">
      <alignment vertical="center"/>
    </xf>
    <xf numFmtId="0" fontId="1" fillId="0" borderId="0" xfId="0" applyFont="1" applyAlignment="1">
      <alignment vertical="center" wrapText="1"/>
    </xf>
    <xf numFmtId="0" fontId="0" fillId="0" borderId="0" xfId="0" applyAlignment="1">
      <alignment vertical="center" wrapText="1"/>
    </xf>
    <xf numFmtId="0" fontId="14" fillId="0" borderId="0" xfId="0" applyFont="1">
      <alignment vertical="center"/>
    </xf>
    <xf numFmtId="0" fontId="18"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0" fillId="0" borderId="0" xfId="0">
      <alignment vertical="center"/>
    </xf>
    <xf numFmtId="0" fontId="0" fillId="0" borderId="0" xfId="0">
      <alignment vertical="center"/>
    </xf>
    <xf numFmtId="179" fontId="1" fillId="0" borderId="1" xfId="0" applyNumberFormat="1" applyFont="1" applyBorder="1">
      <alignment vertical="center"/>
    </xf>
    <xf numFmtId="179" fontId="1" fillId="0" borderId="9" xfId="0" applyNumberFormat="1" applyFont="1" applyBorder="1">
      <alignment vertical="center"/>
    </xf>
    <xf numFmtId="0" fontId="1" fillId="5" borderId="15" xfId="0" applyFont="1" applyFill="1" applyBorder="1" applyAlignment="1">
      <alignment horizontal="center" vertical="center"/>
    </xf>
    <xf numFmtId="0" fontId="1" fillId="2" borderId="16" xfId="0" applyFont="1" applyFill="1" applyBorder="1" applyAlignment="1">
      <alignment horizontal="center" vertical="center"/>
    </xf>
    <xf numFmtId="0" fontId="5" fillId="6" borderId="17" xfId="0" applyFont="1" applyFill="1" applyBorder="1" applyAlignment="1">
      <alignment horizontal="center" vertical="center"/>
    </xf>
    <xf numFmtId="0" fontId="4" fillId="3" borderId="18" xfId="0" applyFont="1" applyFill="1" applyBorder="1" applyAlignment="1">
      <alignment horizontal="center" vertical="center"/>
    </xf>
    <xf numFmtId="0" fontId="1" fillId="5" borderId="19" xfId="0" applyFont="1" applyFill="1" applyBorder="1" applyAlignment="1">
      <alignment horizontal="center" vertical="center"/>
    </xf>
    <xf numFmtId="176" fontId="1" fillId="0" borderId="20" xfId="0" applyNumberFormat="1" applyFont="1" applyBorder="1">
      <alignment vertical="center"/>
    </xf>
    <xf numFmtId="176" fontId="1" fillId="0" borderId="21" xfId="0" applyNumberFormat="1" applyFont="1" applyBorder="1">
      <alignment vertical="center"/>
    </xf>
    <xf numFmtId="0" fontId="3" fillId="4" borderId="23" xfId="0" applyFont="1" applyFill="1" applyBorder="1" applyAlignment="1">
      <alignment horizontal="center" vertical="center"/>
    </xf>
    <xf numFmtId="0" fontId="9" fillId="17" borderId="24" xfId="0" applyFont="1" applyFill="1" applyBorder="1" applyAlignment="1">
      <alignment horizontal="center" vertical="center"/>
    </xf>
    <xf numFmtId="14" fontId="25" fillId="17" borderId="3" xfId="0" applyNumberFormat="1" applyFont="1" applyFill="1" applyBorder="1" applyAlignment="1">
      <alignment horizontal="center" vertical="center"/>
    </xf>
    <xf numFmtId="0" fontId="1" fillId="0" borderId="11" xfId="0" applyFont="1" applyBorder="1">
      <alignment vertical="center"/>
    </xf>
    <xf numFmtId="0" fontId="31" fillId="0" borderId="0" xfId="0" applyFont="1">
      <alignment vertical="center"/>
    </xf>
    <xf numFmtId="0" fontId="32" fillId="0" borderId="0" xfId="0" applyFont="1">
      <alignment vertical="center"/>
    </xf>
    <xf numFmtId="0" fontId="0" fillId="0" borderId="0" xfId="0" applyAlignment="1">
      <alignment horizontal="center" vertical="center"/>
    </xf>
    <xf numFmtId="0" fontId="0" fillId="0" borderId="11" xfId="0" applyBorder="1">
      <alignment vertical="center"/>
    </xf>
    <xf numFmtId="5" fontId="33" fillId="0" borderId="27" xfId="0" applyNumberFormat="1" applyFont="1" applyBorder="1" applyAlignment="1">
      <alignment horizontal="center" vertical="center"/>
    </xf>
    <xf numFmtId="0" fontId="16" fillId="4" borderId="23" xfId="0" applyFont="1" applyFill="1" applyBorder="1" applyAlignment="1">
      <alignment horizontal="center" vertical="center"/>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28" xfId="0" applyBorder="1" applyAlignment="1">
      <alignment horizontal="center" vertical="center" wrapText="1"/>
    </xf>
    <xf numFmtId="31" fontId="10" fillId="0" borderId="0" xfId="0" applyNumberFormat="1" applyFont="1" applyFill="1" applyBorder="1" applyAlignment="1">
      <alignment horizontal="center" vertical="center" wrapText="1"/>
    </xf>
    <xf numFmtId="0" fontId="34" fillId="9" borderId="12" xfId="0" applyFont="1" applyFill="1" applyBorder="1" applyAlignment="1">
      <alignment horizontal="center" vertical="center" wrapText="1"/>
    </xf>
    <xf numFmtId="0" fontId="34" fillId="9" borderId="13" xfId="0" applyFont="1" applyFill="1" applyBorder="1" applyAlignment="1">
      <alignment horizontal="center" vertical="center" wrapText="1"/>
    </xf>
    <xf numFmtId="0" fontId="34" fillId="10" borderId="12" xfId="0" applyFont="1" applyFill="1" applyBorder="1" applyAlignment="1">
      <alignment horizontal="center" vertical="center"/>
    </xf>
    <xf numFmtId="0" fontId="34" fillId="3" borderId="12" xfId="0" applyFont="1" applyFill="1" applyBorder="1" applyAlignment="1">
      <alignment horizontal="right" vertical="center"/>
    </xf>
    <xf numFmtId="178" fontId="34" fillId="0" borderId="12" xfId="0" applyNumberFormat="1" applyFont="1" applyBorder="1" applyAlignment="1">
      <alignment horizontal="right" vertical="center"/>
    </xf>
    <xf numFmtId="0" fontId="34" fillId="11" borderId="12" xfId="0" applyFont="1" applyFill="1" applyBorder="1" applyAlignment="1">
      <alignment horizontal="center" vertical="center"/>
    </xf>
    <xf numFmtId="0" fontId="34" fillId="12" borderId="12" xfId="0" applyFont="1" applyFill="1" applyBorder="1" applyAlignment="1">
      <alignment horizontal="center" vertical="center"/>
    </xf>
    <xf numFmtId="0" fontId="34" fillId="14" borderId="12" xfId="0" applyFont="1" applyFill="1" applyBorder="1" applyAlignment="1">
      <alignment horizontal="right" vertical="center"/>
    </xf>
    <xf numFmtId="0" fontId="34" fillId="13" borderId="12" xfId="0" applyFont="1" applyFill="1" applyBorder="1" applyAlignment="1">
      <alignment horizontal="center" vertical="center"/>
    </xf>
    <xf numFmtId="0" fontId="34" fillId="0" borderId="0" xfId="0" applyFont="1" applyBorder="1">
      <alignment vertical="center"/>
    </xf>
    <xf numFmtId="0" fontId="34" fillId="0" borderId="12" xfId="0" applyFont="1" applyBorder="1" applyAlignment="1">
      <alignment horizontal="center" vertical="center"/>
    </xf>
    <xf numFmtId="178" fontId="34" fillId="7" borderId="12" xfId="0" applyNumberFormat="1" applyFont="1" applyFill="1" applyBorder="1" applyAlignment="1">
      <alignment horizontal="right" vertical="center"/>
    </xf>
    <xf numFmtId="0" fontId="34" fillId="0" borderId="0" xfId="0" applyFont="1">
      <alignment vertical="center"/>
    </xf>
    <xf numFmtId="0" fontId="34"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4" fillId="0" borderId="6" xfId="0" applyFont="1" applyFill="1" applyBorder="1" applyAlignment="1">
      <alignment horizontal="center" vertical="center" wrapText="1"/>
    </xf>
    <xf numFmtId="5" fontId="34" fillId="2" borderId="26" xfId="0" applyNumberFormat="1" applyFont="1" applyFill="1" applyBorder="1" applyAlignment="1">
      <alignment horizontal="center" vertical="center"/>
    </xf>
    <xf numFmtId="0" fontId="23" fillId="0" borderId="0" xfId="0" applyFont="1">
      <alignment vertical="center"/>
    </xf>
    <xf numFmtId="31" fontId="34" fillId="0" borderId="0" xfId="0" applyNumberFormat="1" applyFont="1" applyFill="1" applyBorder="1" applyAlignment="1">
      <alignment horizontal="center" vertical="center" wrapText="1"/>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1" fillId="0" borderId="0" xfId="0" applyFont="1">
      <alignment vertical="center"/>
    </xf>
    <xf numFmtId="0" fontId="0" fillId="0" borderId="0" xfId="0">
      <alignment vertical="center"/>
    </xf>
    <xf numFmtId="0" fontId="11" fillId="8" borderId="0" xfId="0" applyFont="1" applyFill="1">
      <alignment vertical="center"/>
    </xf>
    <xf numFmtId="0" fontId="14" fillId="0" borderId="11" xfId="0" applyFont="1" applyBorder="1">
      <alignment vertical="center"/>
    </xf>
    <xf numFmtId="0" fontId="1" fillId="0" borderId="11" xfId="0" applyFont="1" applyBorder="1">
      <alignment vertical="center"/>
    </xf>
    <xf numFmtId="0" fontId="1" fillId="0" borderId="0" xfId="0" applyFont="1" applyBorder="1">
      <alignment vertical="center"/>
    </xf>
    <xf numFmtId="0" fontId="14" fillId="0" borderId="0" xfId="0" applyFont="1" applyBorder="1">
      <alignment vertical="center"/>
    </xf>
    <xf numFmtId="0" fontId="22" fillId="0" borderId="0" xfId="0" applyFont="1" applyAlignment="1">
      <alignment vertical="center" wrapText="1"/>
    </xf>
    <xf numFmtId="0" fontId="24" fillId="9" borderId="22" xfId="0" applyNumberFormat="1" applyFont="1" applyFill="1" applyBorder="1" applyAlignment="1">
      <alignment horizontal="center" vertical="center"/>
    </xf>
    <xf numFmtId="0" fontId="24" fillId="9" borderId="14" xfId="0" applyNumberFormat="1" applyFont="1" applyFill="1" applyBorder="1" applyAlignment="1">
      <alignment horizontal="center" vertical="center"/>
    </xf>
    <xf numFmtId="0" fontId="20" fillId="15" borderId="3" xfId="0" applyFont="1" applyFill="1" applyBorder="1" applyAlignment="1">
      <alignment horizontal="center" vertical="center"/>
    </xf>
    <xf numFmtId="0" fontId="23" fillId="15" borderId="4" xfId="0" applyFont="1" applyFill="1" applyBorder="1" applyAlignment="1">
      <alignment horizontal="center" vertical="center"/>
    </xf>
    <xf numFmtId="0" fontId="23" fillId="15" borderId="5" xfId="0" applyFont="1" applyFill="1" applyBorder="1" applyAlignment="1">
      <alignment horizontal="center" vertical="center"/>
    </xf>
    <xf numFmtId="0" fontId="19" fillId="16" borderId="3" xfId="0" applyFont="1" applyFill="1" applyBorder="1" applyAlignment="1">
      <alignment horizontal="center" vertical="center"/>
    </xf>
    <xf numFmtId="0" fontId="20" fillId="16" borderId="4" xfId="0" applyFont="1" applyFill="1" applyBorder="1" applyAlignment="1">
      <alignment horizontal="center" vertical="center"/>
    </xf>
    <xf numFmtId="0" fontId="20" fillId="16" borderId="5" xfId="0" applyFont="1" applyFill="1" applyBorder="1" applyAlignment="1">
      <alignment horizontal="center" vertical="center"/>
    </xf>
    <xf numFmtId="0" fontId="26" fillId="0" borderId="0" xfId="0" applyFont="1" applyBorder="1" applyAlignment="1">
      <alignment horizontal="left" vertical="center"/>
    </xf>
    <xf numFmtId="31" fontId="24" fillId="9" borderId="22" xfId="0" applyNumberFormat="1" applyFont="1" applyFill="1" applyBorder="1" applyAlignment="1">
      <alignment horizontal="center" vertical="center"/>
    </xf>
    <xf numFmtId="0" fontId="19" fillId="16" borderId="25" xfId="0" applyFont="1" applyFill="1" applyBorder="1" applyAlignment="1">
      <alignment horizontal="center" vertical="center"/>
    </xf>
    <xf numFmtId="0" fontId="1" fillId="0" borderId="0" xfId="0" applyFont="1">
      <alignment vertical="center"/>
    </xf>
    <xf numFmtId="0" fontId="0" fillId="0" borderId="0" xfId="0">
      <alignment vertical="center"/>
    </xf>
    <xf numFmtId="0" fontId="13" fillId="0" borderId="0" xfId="0" applyFont="1" applyBorder="1" applyAlignment="1">
      <alignment vertical="center" wrapText="1"/>
    </xf>
  </cellXfs>
  <cellStyles count="69">
    <cellStyle name="ハイパーリンク" xfId="1" builtinId="8" hidden="1"/>
    <cellStyle name="ハイパーリンク" xfId="3" builtinId="8" hidden="1"/>
    <cellStyle name="ハイパーリンク" xfId="5" builtinId="8" hidden="1"/>
    <cellStyle name="ハイパーリンク" xfId="7"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ハイパーリンク" xfId="49" builtinId="8" hidden="1"/>
    <cellStyle name="ハイパーリンク" xfId="51" builtinId="8" hidden="1"/>
    <cellStyle name="ハイパーリンク" xfId="53" builtinId="8" hidden="1"/>
    <cellStyle name="ハイパーリンク" xfId="55" builtinId="8" hidden="1"/>
    <cellStyle name="ハイパーリンク" xfId="57" builtinId="8" hidden="1"/>
    <cellStyle name="ハイパーリンク" xfId="59" builtinId="8" hidden="1"/>
    <cellStyle name="ハイパーリンク" xfId="61" builtinId="8" hidden="1"/>
    <cellStyle name="ハイパーリンク" xfId="63" builtinId="8" hidden="1"/>
    <cellStyle name="ハイパーリンク" xfId="65" builtinId="8" hidden="1"/>
    <cellStyle name="ハイパーリンク" xfId="67" builtinId="8" hidden="1"/>
    <cellStyle name="標準" xfId="0" builtinId="0"/>
    <cellStyle name="表示済みのハイパーリンク" xfId="2" builtinId="9" hidden="1"/>
    <cellStyle name="表示済みのハイパーリンク" xfId="4" builtinId="9" hidden="1"/>
    <cellStyle name="表示済みのハイパーリンク" xfId="6" builtinId="9" hidden="1"/>
    <cellStyle name="表示済みのハイパーリンク" xfId="8"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54" builtinId="9" hidden="1"/>
    <cellStyle name="表示済みのハイパーリンク" xfId="56"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s>
  <dxfs count="0"/>
  <tableStyles count="0" defaultTableStyle="TableStyleMedium2" defaultPivotStyle="PivotStyleLight16"/>
  <colors>
    <mruColors>
      <color rgb="FF00FF00"/>
      <color rgb="FFF25D5E"/>
      <color rgb="FFFDFFB3"/>
      <color rgb="FF97FFAD"/>
      <color rgb="FFFFDAD0"/>
      <color rgb="FFFFD8E9"/>
      <color rgb="FFFAD1FF"/>
      <color rgb="FFFFF6F4"/>
      <color rgb="FFC4FFE7"/>
      <color rgb="FFDA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444500</xdr:colOff>
      <xdr:row>18</xdr:row>
      <xdr:rowOff>21167</xdr:rowOff>
    </xdr:from>
    <xdr:to>
      <xdr:col>5</xdr:col>
      <xdr:colOff>736600</xdr:colOff>
      <xdr:row>39</xdr:row>
      <xdr:rowOff>31751</xdr:rowOff>
    </xdr:to>
    <xdr:pic>
      <xdr:nvPicPr>
        <xdr:cNvPr id="3" name="図 2">
          <a:extLst>
            <a:ext uri="{FF2B5EF4-FFF2-40B4-BE49-F238E27FC236}">
              <a16:creationId xmlns:a16="http://schemas.microsoft.com/office/drawing/2014/main" id="{3EC01F3D-5FBF-2748-95BD-BAE71DEABD82}"/>
            </a:ext>
          </a:extLst>
        </xdr:cNvPr>
        <xdr:cNvPicPr>
          <a:picLocks noChangeAspect="1"/>
        </xdr:cNvPicPr>
      </xdr:nvPicPr>
      <xdr:blipFill>
        <a:blip xmlns:r="http://schemas.openxmlformats.org/officeDocument/2006/relationships" r:embed="rId1"/>
        <a:stretch>
          <a:fillRect/>
        </a:stretch>
      </xdr:blipFill>
      <xdr:spPr>
        <a:xfrm>
          <a:off x="444500" y="4212167"/>
          <a:ext cx="4635500" cy="4900084"/>
        </a:xfrm>
        <a:prstGeom prst="rect">
          <a:avLst/>
        </a:prstGeom>
      </xdr:spPr>
    </xdr:pic>
    <xdr:clientData/>
  </xdr:twoCellAnchor>
  <xdr:twoCellAnchor editAs="oneCell">
    <xdr:from>
      <xdr:col>6</xdr:col>
      <xdr:colOff>31750</xdr:colOff>
      <xdr:row>18</xdr:row>
      <xdr:rowOff>21168</xdr:rowOff>
    </xdr:from>
    <xdr:to>
      <xdr:col>10</xdr:col>
      <xdr:colOff>603250</xdr:colOff>
      <xdr:row>39</xdr:row>
      <xdr:rowOff>72364</xdr:rowOff>
    </xdr:to>
    <xdr:pic>
      <xdr:nvPicPr>
        <xdr:cNvPr id="4" name="図 3">
          <a:extLst>
            <a:ext uri="{FF2B5EF4-FFF2-40B4-BE49-F238E27FC236}">
              <a16:creationId xmlns:a16="http://schemas.microsoft.com/office/drawing/2014/main" id="{31BBFC31-1860-FD44-B2FA-79BA40E7DCF4}"/>
            </a:ext>
          </a:extLst>
        </xdr:cNvPr>
        <xdr:cNvPicPr>
          <a:picLocks noChangeAspect="1"/>
        </xdr:cNvPicPr>
      </xdr:nvPicPr>
      <xdr:blipFill>
        <a:blip xmlns:r="http://schemas.openxmlformats.org/officeDocument/2006/relationships" r:embed="rId2"/>
        <a:stretch>
          <a:fillRect/>
        </a:stretch>
      </xdr:blipFill>
      <xdr:spPr>
        <a:xfrm>
          <a:off x="5355167" y="4212168"/>
          <a:ext cx="4466166" cy="4940696"/>
        </a:xfrm>
        <a:prstGeom prst="rect">
          <a:avLst/>
        </a:prstGeom>
      </xdr:spPr>
    </xdr:pic>
    <xdr:clientData/>
  </xdr:twoCellAnchor>
  <xdr:twoCellAnchor editAs="oneCell">
    <xdr:from>
      <xdr:col>1</xdr:col>
      <xdr:colOff>21167</xdr:colOff>
      <xdr:row>39</xdr:row>
      <xdr:rowOff>222249</xdr:rowOff>
    </xdr:from>
    <xdr:to>
      <xdr:col>5</xdr:col>
      <xdr:colOff>755703</xdr:colOff>
      <xdr:row>67</xdr:row>
      <xdr:rowOff>0</xdr:rowOff>
    </xdr:to>
    <xdr:pic>
      <xdr:nvPicPr>
        <xdr:cNvPr id="6" name="図 5">
          <a:extLst>
            <a:ext uri="{FF2B5EF4-FFF2-40B4-BE49-F238E27FC236}">
              <a16:creationId xmlns:a16="http://schemas.microsoft.com/office/drawing/2014/main" id="{ED4689EE-2CB9-B74F-A231-45776E154925}"/>
            </a:ext>
          </a:extLst>
        </xdr:cNvPr>
        <xdr:cNvPicPr>
          <a:picLocks noChangeAspect="1"/>
        </xdr:cNvPicPr>
      </xdr:nvPicPr>
      <xdr:blipFill>
        <a:blip xmlns:r="http://schemas.openxmlformats.org/officeDocument/2006/relationships" r:embed="rId3"/>
        <a:stretch>
          <a:fillRect/>
        </a:stretch>
      </xdr:blipFill>
      <xdr:spPr>
        <a:xfrm>
          <a:off x="476250" y="9302749"/>
          <a:ext cx="4629203" cy="6297084"/>
        </a:xfrm>
        <a:prstGeom prst="rect">
          <a:avLst/>
        </a:prstGeom>
      </xdr:spPr>
    </xdr:pic>
    <xdr:clientData/>
  </xdr:twoCellAnchor>
  <xdr:twoCellAnchor editAs="oneCell">
    <xdr:from>
      <xdr:col>6</xdr:col>
      <xdr:colOff>10583</xdr:colOff>
      <xdr:row>40</xdr:row>
      <xdr:rowOff>10584</xdr:rowOff>
    </xdr:from>
    <xdr:to>
      <xdr:col>10</xdr:col>
      <xdr:colOff>613834</xdr:colOff>
      <xdr:row>66</xdr:row>
      <xdr:rowOff>225889</xdr:rowOff>
    </xdr:to>
    <xdr:pic>
      <xdr:nvPicPr>
        <xdr:cNvPr id="7" name="図 6">
          <a:extLst>
            <a:ext uri="{FF2B5EF4-FFF2-40B4-BE49-F238E27FC236}">
              <a16:creationId xmlns:a16="http://schemas.microsoft.com/office/drawing/2014/main" id="{56EE44B4-94FE-4A4D-BD50-B8D9610A31B0}"/>
            </a:ext>
          </a:extLst>
        </xdr:cNvPr>
        <xdr:cNvPicPr>
          <a:picLocks noChangeAspect="1"/>
        </xdr:cNvPicPr>
      </xdr:nvPicPr>
      <xdr:blipFill>
        <a:blip xmlns:r="http://schemas.openxmlformats.org/officeDocument/2006/relationships" r:embed="rId4"/>
        <a:stretch>
          <a:fillRect/>
        </a:stretch>
      </xdr:blipFill>
      <xdr:spPr>
        <a:xfrm>
          <a:off x="5334000" y="9323917"/>
          <a:ext cx="4497917" cy="6268972"/>
        </a:xfrm>
        <a:prstGeom prst="rect">
          <a:avLst/>
        </a:prstGeom>
      </xdr:spPr>
    </xdr:pic>
    <xdr:clientData/>
  </xdr:twoCellAnchor>
  <xdr:twoCellAnchor editAs="oneCell">
    <xdr:from>
      <xdr:col>0</xdr:col>
      <xdr:colOff>433918</xdr:colOff>
      <xdr:row>69</xdr:row>
      <xdr:rowOff>74082</xdr:rowOff>
    </xdr:from>
    <xdr:to>
      <xdr:col>5</xdr:col>
      <xdr:colOff>767444</xdr:colOff>
      <xdr:row>97</xdr:row>
      <xdr:rowOff>84666</xdr:rowOff>
    </xdr:to>
    <xdr:pic>
      <xdr:nvPicPr>
        <xdr:cNvPr id="10" name="図 9">
          <a:extLst>
            <a:ext uri="{FF2B5EF4-FFF2-40B4-BE49-F238E27FC236}">
              <a16:creationId xmlns:a16="http://schemas.microsoft.com/office/drawing/2014/main" id="{B57398D5-1FEA-9C45-857F-DB8EFA62DFB6}"/>
            </a:ext>
          </a:extLst>
        </xdr:cNvPr>
        <xdr:cNvPicPr>
          <a:picLocks noChangeAspect="1"/>
        </xdr:cNvPicPr>
      </xdr:nvPicPr>
      <xdr:blipFill>
        <a:blip xmlns:r="http://schemas.openxmlformats.org/officeDocument/2006/relationships" r:embed="rId5"/>
        <a:stretch>
          <a:fillRect/>
        </a:stretch>
      </xdr:blipFill>
      <xdr:spPr>
        <a:xfrm>
          <a:off x="433918" y="16139582"/>
          <a:ext cx="4664226" cy="6529917"/>
        </a:xfrm>
        <a:prstGeom prst="rect">
          <a:avLst/>
        </a:prstGeom>
      </xdr:spPr>
    </xdr:pic>
    <xdr:clientData/>
  </xdr:twoCellAnchor>
  <xdr:twoCellAnchor editAs="oneCell">
    <xdr:from>
      <xdr:col>6</xdr:col>
      <xdr:colOff>10583</xdr:colOff>
      <xdr:row>69</xdr:row>
      <xdr:rowOff>52917</xdr:rowOff>
    </xdr:from>
    <xdr:to>
      <xdr:col>10</xdr:col>
      <xdr:colOff>635000</xdr:colOff>
      <xdr:row>97</xdr:row>
      <xdr:rowOff>148994</xdr:rowOff>
    </xdr:to>
    <xdr:pic>
      <xdr:nvPicPr>
        <xdr:cNvPr id="11" name="図 10">
          <a:extLst>
            <a:ext uri="{FF2B5EF4-FFF2-40B4-BE49-F238E27FC236}">
              <a16:creationId xmlns:a16="http://schemas.microsoft.com/office/drawing/2014/main" id="{FCF700BC-982C-CD49-B613-43384176442B}"/>
            </a:ext>
          </a:extLst>
        </xdr:cNvPr>
        <xdr:cNvPicPr>
          <a:picLocks noChangeAspect="1"/>
        </xdr:cNvPicPr>
      </xdr:nvPicPr>
      <xdr:blipFill>
        <a:blip xmlns:r="http://schemas.openxmlformats.org/officeDocument/2006/relationships" r:embed="rId6"/>
        <a:stretch>
          <a:fillRect/>
        </a:stretch>
      </xdr:blipFill>
      <xdr:spPr>
        <a:xfrm>
          <a:off x="5334000" y="16118417"/>
          <a:ext cx="4519083" cy="6615410"/>
        </a:xfrm>
        <a:prstGeom prst="rect">
          <a:avLst/>
        </a:prstGeom>
      </xdr:spPr>
    </xdr:pic>
    <xdr:clientData/>
  </xdr:twoCellAnchor>
  <xdr:twoCellAnchor editAs="oneCell">
    <xdr:from>
      <xdr:col>0</xdr:col>
      <xdr:colOff>423333</xdr:colOff>
      <xdr:row>68</xdr:row>
      <xdr:rowOff>0</xdr:rowOff>
    </xdr:from>
    <xdr:to>
      <xdr:col>5</xdr:col>
      <xdr:colOff>804333</xdr:colOff>
      <xdr:row>69</xdr:row>
      <xdr:rowOff>68197</xdr:rowOff>
    </xdr:to>
    <xdr:pic>
      <xdr:nvPicPr>
        <xdr:cNvPr id="12" name="図 11">
          <a:extLst>
            <a:ext uri="{FF2B5EF4-FFF2-40B4-BE49-F238E27FC236}">
              <a16:creationId xmlns:a16="http://schemas.microsoft.com/office/drawing/2014/main" id="{C800F98E-092E-4D45-8A6A-38192D0AF3FF}"/>
            </a:ext>
          </a:extLst>
        </xdr:cNvPr>
        <xdr:cNvPicPr>
          <a:picLocks noChangeAspect="1"/>
        </xdr:cNvPicPr>
      </xdr:nvPicPr>
      <xdr:blipFill>
        <a:blip xmlns:r="http://schemas.openxmlformats.org/officeDocument/2006/relationships" r:embed="rId7"/>
        <a:stretch>
          <a:fillRect/>
        </a:stretch>
      </xdr:blipFill>
      <xdr:spPr>
        <a:xfrm>
          <a:off x="423333" y="15832667"/>
          <a:ext cx="4699000" cy="301030"/>
        </a:xfrm>
        <a:prstGeom prst="rect">
          <a:avLst/>
        </a:prstGeom>
      </xdr:spPr>
    </xdr:pic>
    <xdr:clientData/>
  </xdr:twoCellAnchor>
  <xdr:twoCellAnchor editAs="oneCell">
    <xdr:from>
      <xdr:col>6</xdr:col>
      <xdr:colOff>0</xdr:colOff>
      <xdr:row>67</xdr:row>
      <xdr:rowOff>222251</xdr:rowOff>
    </xdr:from>
    <xdr:to>
      <xdr:col>10</xdr:col>
      <xdr:colOff>645584</xdr:colOff>
      <xdr:row>69</xdr:row>
      <xdr:rowOff>44054</xdr:rowOff>
    </xdr:to>
    <xdr:pic>
      <xdr:nvPicPr>
        <xdr:cNvPr id="13" name="図 12">
          <a:extLst>
            <a:ext uri="{FF2B5EF4-FFF2-40B4-BE49-F238E27FC236}">
              <a16:creationId xmlns:a16="http://schemas.microsoft.com/office/drawing/2014/main" id="{A097E9EA-047C-234C-9D4C-C1334DFE3E15}"/>
            </a:ext>
          </a:extLst>
        </xdr:cNvPr>
        <xdr:cNvPicPr>
          <a:picLocks noChangeAspect="1"/>
        </xdr:cNvPicPr>
      </xdr:nvPicPr>
      <xdr:blipFill>
        <a:blip xmlns:r="http://schemas.openxmlformats.org/officeDocument/2006/relationships" r:embed="rId7"/>
        <a:stretch>
          <a:fillRect/>
        </a:stretch>
      </xdr:blipFill>
      <xdr:spPr>
        <a:xfrm>
          <a:off x="5323417" y="15822084"/>
          <a:ext cx="4540250" cy="287470"/>
        </a:xfrm>
        <a:prstGeom prst="rect">
          <a:avLst/>
        </a:prstGeom>
      </xdr:spPr>
    </xdr:pic>
    <xdr:clientData/>
  </xdr:twoCellAnchor>
  <xdr:twoCellAnchor editAs="oneCell">
    <xdr:from>
      <xdr:col>8</xdr:col>
      <xdr:colOff>306916</xdr:colOff>
      <xdr:row>1</xdr:row>
      <xdr:rowOff>21167</xdr:rowOff>
    </xdr:from>
    <xdr:to>
      <xdr:col>13</xdr:col>
      <xdr:colOff>437426</xdr:colOff>
      <xdr:row>15</xdr:row>
      <xdr:rowOff>158750</xdr:rowOff>
    </xdr:to>
    <xdr:pic>
      <xdr:nvPicPr>
        <xdr:cNvPr id="2" name="図 1">
          <a:extLst>
            <a:ext uri="{FF2B5EF4-FFF2-40B4-BE49-F238E27FC236}">
              <a16:creationId xmlns:a16="http://schemas.microsoft.com/office/drawing/2014/main" id="{AAC75443-DDBF-A648-94A9-53CDC370A2A2}"/>
            </a:ext>
          </a:extLst>
        </xdr:cNvPr>
        <xdr:cNvPicPr>
          <a:picLocks noChangeAspect="1"/>
        </xdr:cNvPicPr>
      </xdr:nvPicPr>
      <xdr:blipFill>
        <a:blip xmlns:r="http://schemas.openxmlformats.org/officeDocument/2006/relationships" r:embed="rId8"/>
        <a:stretch>
          <a:fillRect/>
        </a:stretch>
      </xdr:blipFill>
      <xdr:spPr>
        <a:xfrm>
          <a:off x="7418916" y="254000"/>
          <a:ext cx="4998843" cy="3397250"/>
        </a:xfrm>
        <a:prstGeom prst="rect">
          <a:avLst/>
        </a:prstGeom>
      </xdr:spPr>
    </xdr:pic>
    <xdr:clientData/>
  </xdr:twoCellAnchor>
  <xdr:twoCellAnchor editAs="oneCell">
    <xdr:from>
      <xdr:col>1</xdr:col>
      <xdr:colOff>1</xdr:colOff>
      <xdr:row>99</xdr:row>
      <xdr:rowOff>21167</xdr:rowOff>
    </xdr:from>
    <xdr:to>
      <xdr:col>11</xdr:col>
      <xdr:colOff>321734</xdr:colOff>
      <xdr:row>116</xdr:row>
      <xdr:rowOff>101682</xdr:rowOff>
    </xdr:to>
    <xdr:pic>
      <xdr:nvPicPr>
        <xdr:cNvPr id="5" name="図 4">
          <a:extLst>
            <a:ext uri="{FF2B5EF4-FFF2-40B4-BE49-F238E27FC236}">
              <a16:creationId xmlns:a16="http://schemas.microsoft.com/office/drawing/2014/main" id="{E01A3F7C-38E9-204E-8E5D-0FB863BEE48C}"/>
            </a:ext>
          </a:extLst>
        </xdr:cNvPr>
        <xdr:cNvPicPr>
          <a:picLocks noChangeAspect="1"/>
        </xdr:cNvPicPr>
      </xdr:nvPicPr>
      <xdr:blipFill>
        <a:blip xmlns:r="http://schemas.openxmlformats.org/officeDocument/2006/relationships" r:embed="rId9"/>
        <a:stretch>
          <a:fillRect/>
        </a:stretch>
      </xdr:blipFill>
      <xdr:spPr>
        <a:xfrm>
          <a:off x="296334" y="23071667"/>
          <a:ext cx="10058400" cy="40386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00"/>
  </sheetPr>
  <dimension ref="A1:AH205"/>
  <sheetViews>
    <sheetView tabSelected="1" zoomScale="122" zoomScaleNormal="122" zoomScaleSheetLayoutView="100" workbookViewId="0">
      <pane ySplit="14" topLeftCell="A15" activePane="bottomLeft" state="frozen"/>
      <selection pane="bottomLeft" activeCell="H67" sqref="H67:J67"/>
    </sheetView>
  </sheetViews>
  <sheetFormatPr baseColWidth="10" defaultColWidth="8.83203125" defaultRowHeight="17"/>
  <cols>
    <col min="1" max="1" width="3.33203125" style="2" customWidth="1"/>
    <col min="2" max="2" width="17.6640625" style="2" customWidth="1"/>
    <col min="3" max="3" width="14.1640625" style="2" customWidth="1"/>
    <col min="4" max="4" width="13.6640625" style="2" customWidth="1"/>
    <col min="5" max="5" width="11.6640625" style="2" customWidth="1"/>
    <col min="6" max="6" width="12.33203125" style="2" customWidth="1"/>
    <col min="7" max="7" width="12.83203125" style="2" customWidth="1"/>
    <col min="8" max="8" width="11.5" style="2" customWidth="1"/>
    <col min="9" max="9" width="12" style="2" customWidth="1"/>
    <col min="10" max="10" width="10.83203125" style="2" customWidth="1"/>
    <col min="11" max="11" width="11.1640625" style="2" customWidth="1"/>
    <col min="12" max="12" width="11.83203125" style="2" customWidth="1"/>
    <col min="13" max="13" width="10.5" style="2" customWidth="1"/>
    <col min="14" max="14" width="4.1640625" style="2" customWidth="1"/>
    <col min="15" max="15" width="13.33203125" style="2" customWidth="1"/>
    <col min="16" max="16" width="12.1640625" style="2" customWidth="1"/>
    <col min="17" max="17" width="11.83203125" style="2" customWidth="1"/>
    <col min="18" max="18" width="10.5" style="2" customWidth="1"/>
    <col min="19" max="19" width="11.1640625" style="2" customWidth="1"/>
    <col min="20" max="20" width="12.6640625" style="2" customWidth="1"/>
    <col min="21" max="21" width="11.83203125" style="2" customWidth="1"/>
    <col min="22" max="22" width="4.33203125" style="2" customWidth="1"/>
    <col min="23" max="23" width="14.6640625" style="2" customWidth="1"/>
    <col min="24" max="25" width="13.1640625" style="2" customWidth="1"/>
    <col min="26" max="26" width="12.5" style="2" customWidth="1"/>
    <col min="27" max="27" width="12" style="2" customWidth="1"/>
    <col min="28" max="28" width="13.33203125" style="2" customWidth="1"/>
    <col min="29" max="29" width="14" style="2" customWidth="1"/>
    <col min="30" max="30" width="8.83203125" style="2"/>
    <col min="31" max="31" width="12.33203125" style="2" customWidth="1"/>
    <col min="32" max="32" width="14.5" style="2" customWidth="1"/>
    <col min="33" max="33" width="14.83203125" style="2" customWidth="1"/>
    <col min="34" max="34" width="13" style="2" customWidth="1"/>
    <col min="35" max="16384" width="8.83203125" style="2"/>
  </cols>
  <sheetData>
    <row r="1" spans="1:21">
      <c r="A1" s="2" t="s">
        <v>3</v>
      </c>
      <c r="B1" s="69" t="s">
        <v>18</v>
      </c>
      <c r="C1" s="69"/>
      <c r="D1" s="69"/>
      <c r="E1" s="69"/>
    </row>
    <row r="3" spans="1:21" ht="18" thickBot="1">
      <c r="B3" s="70" t="s">
        <v>19</v>
      </c>
      <c r="C3" s="71"/>
      <c r="D3" s="72"/>
      <c r="E3" s="72"/>
    </row>
    <row r="4" spans="1:21" ht="18" customHeight="1" thickBot="1">
      <c r="B4" s="75" t="s">
        <v>23</v>
      </c>
      <c r="C4" s="76"/>
      <c r="D4" s="60" t="s">
        <v>25</v>
      </c>
      <c r="E4" s="37" t="s">
        <v>26</v>
      </c>
      <c r="F4"/>
      <c r="G4"/>
      <c r="H4"/>
      <c r="I4"/>
      <c r="J4"/>
      <c r="K4"/>
      <c r="L4"/>
      <c r="M4"/>
      <c r="N4"/>
      <c r="O4"/>
      <c r="P4"/>
      <c r="Q4"/>
      <c r="R4"/>
      <c r="S4"/>
      <c r="T4"/>
      <c r="U4"/>
    </row>
    <row r="5" spans="1:21" ht="18">
      <c r="B5" s="31" t="s">
        <v>66</v>
      </c>
      <c r="C5" s="80" t="s">
        <v>13</v>
      </c>
      <c r="D5" s="81"/>
      <c r="E5" s="82"/>
      <c r="F5" s="77" t="s">
        <v>12</v>
      </c>
      <c r="G5" s="78"/>
      <c r="H5" s="79"/>
      <c r="I5"/>
      <c r="J5"/>
      <c r="K5"/>
      <c r="L5"/>
      <c r="M5"/>
      <c r="N5"/>
      <c r="O5"/>
      <c r="P5"/>
      <c r="Q5"/>
      <c r="R5"/>
      <c r="S5"/>
      <c r="T5"/>
      <c r="U5"/>
    </row>
    <row r="6" spans="1:21" ht="19" thickBot="1">
      <c r="B6" s="30" t="s">
        <v>67</v>
      </c>
      <c r="C6" s="26" t="s">
        <v>1</v>
      </c>
      <c r="D6" s="3" t="s">
        <v>2</v>
      </c>
      <c r="E6" s="4" t="s">
        <v>0</v>
      </c>
      <c r="F6" s="22" t="s">
        <v>1</v>
      </c>
      <c r="G6" s="23" t="s">
        <v>2</v>
      </c>
      <c r="H6" s="24" t="s">
        <v>0</v>
      </c>
      <c r="I6"/>
      <c r="J6"/>
      <c r="K6"/>
      <c r="L6"/>
      <c r="M6"/>
      <c r="N6"/>
      <c r="O6"/>
      <c r="P6"/>
      <c r="Q6"/>
      <c r="R6"/>
      <c r="S6"/>
      <c r="T6"/>
      <c r="U6"/>
    </row>
    <row r="7" spans="1:21" ht="18">
      <c r="B7" s="29" t="s">
        <v>5</v>
      </c>
      <c r="C7" s="27">
        <v>370</v>
      </c>
      <c r="D7" s="1">
        <v>520</v>
      </c>
      <c r="E7" s="5">
        <f>IFERROR(D7/C7, "")</f>
        <v>1.4054054054054055</v>
      </c>
      <c r="F7" s="20">
        <v>15.88</v>
      </c>
      <c r="G7" s="20">
        <v>16.440000000000001</v>
      </c>
      <c r="H7" s="5">
        <f>IFERROR(G7/F7, "")</f>
        <v>1.035264483627204</v>
      </c>
      <c r="I7"/>
      <c r="J7"/>
      <c r="K7"/>
      <c r="L7"/>
      <c r="M7"/>
      <c r="N7"/>
      <c r="O7"/>
      <c r="P7"/>
      <c r="Q7"/>
      <c r="R7"/>
      <c r="S7"/>
      <c r="T7"/>
      <c r="U7"/>
    </row>
    <row r="8" spans="1:21" ht="19" thickBot="1">
      <c r="B8" s="25" t="s">
        <v>4</v>
      </c>
      <c r="C8" s="28">
        <v>385</v>
      </c>
      <c r="D8" s="6">
        <v>575</v>
      </c>
      <c r="E8" s="7">
        <f>IFERROR(D8/C8, "")</f>
        <v>1.4935064935064934</v>
      </c>
      <c r="F8" s="21">
        <v>16.38</v>
      </c>
      <c r="G8" s="21">
        <v>17.46</v>
      </c>
      <c r="H8" s="7">
        <f>IFERROR(G8/F8, "")</f>
        <v>1.0659340659340661</v>
      </c>
      <c r="I8"/>
      <c r="J8"/>
      <c r="K8"/>
      <c r="L8"/>
      <c r="M8"/>
      <c r="N8"/>
      <c r="O8"/>
      <c r="P8"/>
      <c r="Q8"/>
      <c r="R8"/>
      <c r="S8"/>
      <c r="T8"/>
      <c r="U8"/>
    </row>
    <row r="9" spans="1:21" ht="16" customHeight="1">
      <c r="B9" s="73"/>
      <c r="C9" s="72"/>
      <c r="D9" s="72"/>
      <c r="E9" s="72"/>
      <c r="F9"/>
      <c r="G9"/>
      <c r="H9"/>
      <c r="I9"/>
      <c r="J9"/>
      <c r="K9"/>
      <c r="L9"/>
      <c r="M9"/>
      <c r="N9"/>
      <c r="O9"/>
      <c r="P9"/>
      <c r="Q9"/>
      <c r="R9"/>
      <c r="S9"/>
      <c r="T9"/>
      <c r="U9"/>
    </row>
    <row r="10" spans="1:21" ht="18" customHeight="1">
      <c r="B10" s="83" t="s">
        <v>49</v>
      </c>
      <c r="C10" s="83"/>
      <c r="D10" s="83"/>
      <c r="E10" s="83"/>
      <c r="F10" s="83"/>
      <c r="G10" s="83"/>
      <c r="H10" s="83"/>
      <c r="I10" s="83"/>
      <c r="J10" s="83"/>
      <c r="K10" s="83"/>
      <c r="L10" s="83"/>
      <c r="M10" s="83"/>
      <c r="N10" s="83"/>
      <c r="O10" s="83"/>
      <c r="P10" s="83"/>
      <c r="Q10" s="83"/>
      <c r="R10" s="83"/>
      <c r="S10" s="83"/>
      <c r="T10" s="83"/>
      <c r="U10" s="83"/>
    </row>
    <row r="11" spans="1:21" ht="10" customHeight="1">
      <c r="B11" s="74" t="s">
        <v>20</v>
      </c>
      <c r="C11" s="74"/>
      <c r="D11" s="74"/>
      <c r="E11" s="74"/>
      <c r="F11" s="74"/>
      <c r="G11" s="74"/>
      <c r="H11" s="74"/>
      <c r="I11"/>
      <c r="J11"/>
      <c r="K11"/>
      <c r="L11"/>
      <c r="M11"/>
      <c r="N11"/>
      <c r="O11"/>
      <c r="P11"/>
      <c r="Q11"/>
      <c r="R11"/>
      <c r="S11"/>
      <c r="T11"/>
      <c r="U11"/>
    </row>
    <row r="12" spans="1:21" ht="18">
      <c r="B12" s="74"/>
      <c r="C12" s="74"/>
      <c r="D12" s="74"/>
      <c r="E12" s="74"/>
      <c r="F12" s="74"/>
      <c r="G12" s="74"/>
      <c r="H12" s="74"/>
      <c r="I12"/>
      <c r="J12"/>
      <c r="K12"/>
      <c r="L12"/>
      <c r="M12"/>
      <c r="N12"/>
      <c r="O12"/>
      <c r="P12"/>
      <c r="Q12"/>
      <c r="R12"/>
      <c r="S12"/>
      <c r="T12"/>
      <c r="U12"/>
    </row>
    <row r="13" spans="1:21" ht="13" customHeight="1">
      <c r="B13" s="74"/>
      <c r="C13" s="74"/>
      <c r="D13" s="74"/>
      <c r="E13" s="74"/>
      <c r="F13" s="74"/>
      <c r="G13" s="74"/>
      <c r="H13" s="74"/>
      <c r="I13"/>
      <c r="J13"/>
      <c r="K13"/>
      <c r="L13"/>
      <c r="M13"/>
      <c r="N13"/>
      <c r="O13"/>
      <c r="P13"/>
      <c r="Q13"/>
      <c r="R13"/>
      <c r="S13"/>
      <c r="T13"/>
      <c r="U13"/>
    </row>
    <row r="14" spans="1:21" s="32" customFormat="1" ht="19" thickBot="1">
      <c r="B14" s="36"/>
      <c r="C14" s="36"/>
      <c r="D14" s="36"/>
      <c r="E14" s="36"/>
      <c r="F14" s="36"/>
      <c r="G14" s="36"/>
      <c r="H14" s="36"/>
      <c r="I14" s="36"/>
      <c r="J14" s="36"/>
      <c r="K14" s="36"/>
      <c r="L14" s="36"/>
      <c r="M14" s="36"/>
      <c r="N14" s="36"/>
      <c r="O14" s="36"/>
      <c r="P14" s="36"/>
      <c r="Q14" s="36"/>
      <c r="R14" s="36"/>
      <c r="S14" s="36"/>
      <c r="T14" s="36"/>
      <c r="U14" s="36"/>
    </row>
    <row r="15" spans="1:21" s="10" customFormat="1" ht="18">
      <c r="B15" s="9"/>
      <c r="C15" s="9"/>
      <c r="D15" s="9"/>
      <c r="E15" s="9"/>
      <c r="F15" s="9"/>
      <c r="G15" s="9"/>
      <c r="H15" s="9"/>
      <c r="I15" s="9"/>
      <c r="J15" s="9"/>
      <c r="K15" s="9"/>
      <c r="L15" s="9"/>
      <c r="M15" s="9"/>
      <c r="N15" s="9"/>
      <c r="O15" s="9"/>
      <c r="P15" s="9"/>
      <c r="Q15" s="9"/>
      <c r="R15" s="9"/>
      <c r="S15" s="9"/>
      <c r="T15" s="9"/>
      <c r="U15" s="9"/>
    </row>
    <row r="16" spans="1:21" s="10" customFormat="1" ht="18">
      <c r="B16" s="9"/>
      <c r="C16" s="9"/>
      <c r="D16" s="9"/>
      <c r="E16" s="9"/>
      <c r="F16" s="9"/>
      <c r="G16" s="9"/>
      <c r="H16" s="9"/>
      <c r="I16" s="9"/>
      <c r="J16" s="9"/>
      <c r="K16" s="9"/>
      <c r="L16" s="9"/>
      <c r="M16" s="9"/>
      <c r="N16" s="9"/>
      <c r="O16" s="9"/>
      <c r="P16" s="9"/>
      <c r="Q16" s="9"/>
      <c r="R16" s="9"/>
      <c r="S16" s="9"/>
      <c r="T16" s="9"/>
      <c r="U16" s="9"/>
    </row>
    <row r="17" spans="2:34" s="12" customFormat="1" ht="20" thickBot="1">
      <c r="B17" s="42">
        <v>43413</v>
      </c>
      <c r="C17" s="15">
        <v>22250</v>
      </c>
      <c r="D17" s="16">
        <v>20.79</v>
      </c>
      <c r="E17" s="17" t="s">
        <v>21</v>
      </c>
      <c r="F17" s="13"/>
      <c r="G17" s="13"/>
      <c r="H17" s="13"/>
      <c r="I17" s="13"/>
      <c r="J17" s="13"/>
      <c r="K17" s="13"/>
      <c r="L17" s="13"/>
      <c r="M17" s="13"/>
      <c r="N17" s="13"/>
      <c r="O17" s="39" t="s">
        <v>21</v>
      </c>
      <c r="P17" s="40" t="s">
        <v>33</v>
      </c>
      <c r="Q17" s="40" t="s">
        <v>35</v>
      </c>
      <c r="R17" s="13"/>
      <c r="S17" s="13"/>
      <c r="T17" s="13"/>
      <c r="U17" s="13"/>
      <c r="W17" s="39" t="s">
        <v>22</v>
      </c>
      <c r="X17" s="40" t="s">
        <v>33</v>
      </c>
      <c r="Y17" s="40" t="s">
        <v>33</v>
      </c>
      <c r="Z17" s="13"/>
      <c r="AA17" s="13"/>
      <c r="AB17" s="13"/>
      <c r="AC17" s="13"/>
      <c r="AE17" s="42"/>
      <c r="AF17" s="15">
        <v>22250</v>
      </c>
      <c r="AG17" s="16">
        <v>20.79</v>
      </c>
      <c r="AH17" s="17" t="s">
        <v>22</v>
      </c>
    </row>
    <row r="18" spans="2:34" s="12" customFormat="1" ht="20" thickBot="1">
      <c r="B18" s="43" t="s">
        <v>6</v>
      </c>
      <c r="C18" s="43" t="s">
        <v>8</v>
      </c>
      <c r="D18" s="43" t="s">
        <v>9</v>
      </c>
      <c r="E18" s="44" t="s">
        <v>7</v>
      </c>
      <c r="F18" s="8"/>
      <c r="G18" s="84">
        <v>43413</v>
      </c>
      <c r="H18" s="76"/>
      <c r="I18" s="60" t="s">
        <v>25</v>
      </c>
      <c r="J18" s="37" t="s">
        <v>26</v>
      </c>
      <c r="K18" s="13"/>
      <c r="L18" s="13"/>
      <c r="M18" s="13"/>
      <c r="N18" s="13"/>
      <c r="O18" s="39"/>
      <c r="P18" s="41" t="s">
        <v>34</v>
      </c>
      <c r="Q18" s="41" t="s">
        <v>36</v>
      </c>
      <c r="R18" s="13"/>
      <c r="S18" s="13"/>
      <c r="T18" s="13"/>
      <c r="U18" s="13"/>
      <c r="W18" s="39"/>
      <c r="X18" s="41" t="s">
        <v>34</v>
      </c>
      <c r="Y18" s="41" t="s">
        <v>34</v>
      </c>
      <c r="Z18" s="13"/>
      <c r="AA18" s="13"/>
      <c r="AB18" s="13"/>
      <c r="AC18" s="13"/>
      <c r="AE18" s="43" t="s">
        <v>6</v>
      </c>
      <c r="AF18" s="43" t="s">
        <v>8</v>
      </c>
      <c r="AG18" s="43" t="s">
        <v>9</v>
      </c>
      <c r="AH18" s="44" t="s">
        <v>7</v>
      </c>
    </row>
    <row r="19" spans="2:34" ht="18">
      <c r="B19" s="45" t="s">
        <v>14</v>
      </c>
      <c r="C19" s="46">
        <v>115</v>
      </c>
      <c r="D19" s="46">
        <v>110</v>
      </c>
      <c r="E19" s="47">
        <f>C19-D19</f>
        <v>5</v>
      </c>
      <c r="F19" s="14"/>
      <c r="G19" s="31" t="s">
        <v>27</v>
      </c>
      <c r="H19" s="85" t="s">
        <v>13</v>
      </c>
      <c r="I19" s="81"/>
      <c r="J19" s="82"/>
      <c r="K19" s="77" t="s">
        <v>12</v>
      </c>
      <c r="L19" s="78"/>
      <c r="M19" s="79"/>
      <c r="N19"/>
      <c r="O19" s="31" t="s">
        <v>27</v>
      </c>
      <c r="P19" s="85" t="s">
        <v>13</v>
      </c>
      <c r="Q19" s="81"/>
      <c r="R19" s="82"/>
      <c r="S19" s="77" t="s">
        <v>12</v>
      </c>
      <c r="T19" s="78"/>
      <c r="U19" s="79"/>
      <c r="W19" s="31" t="s">
        <v>27</v>
      </c>
      <c r="X19" s="85" t="s">
        <v>13</v>
      </c>
      <c r="Y19" s="81"/>
      <c r="Z19" s="82"/>
      <c r="AA19" s="77" t="s">
        <v>12</v>
      </c>
      <c r="AB19" s="78"/>
      <c r="AC19" s="79"/>
      <c r="AE19" s="45" t="s">
        <v>39</v>
      </c>
      <c r="AF19" s="46">
        <v>205</v>
      </c>
      <c r="AG19" s="46">
        <v>205</v>
      </c>
      <c r="AH19" s="47">
        <f>AF19-AG19</f>
        <v>0</v>
      </c>
    </row>
    <row r="20" spans="2:34" ht="19" thickBot="1">
      <c r="B20" s="48" t="s">
        <v>15</v>
      </c>
      <c r="C20" s="46">
        <v>185</v>
      </c>
      <c r="D20" s="46">
        <v>185</v>
      </c>
      <c r="E20" s="47">
        <f>C20-D20</f>
        <v>0</v>
      </c>
      <c r="F20" s="14"/>
      <c r="G20" s="30" t="s">
        <v>28</v>
      </c>
      <c r="H20" s="26" t="s">
        <v>31</v>
      </c>
      <c r="I20" s="3" t="s">
        <v>32</v>
      </c>
      <c r="J20" s="4" t="s">
        <v>0</v>
      </c>
      <c r="K20" s="22" t="s">
        <v>31</v>
      </c>
      <c r="L20" s="23" t="s">
        <v>32</v>
      </c>
      <c r="M20" s="24" t="s">
        <v>0</v>
      </c>
      <c r="N20"/>
      <c r="O20" s="30" t="s">
        <v>28</v>
      </c>
      <c r="P20" s="26" t="s">
        <v>1</v>
      </c>
      <c r="Q20" s="3" t="s">
        <v>2</v>
      </c>
      <c r="R20" s="4" t="s">
        <v>0</v>
      </c>
      <c r="S20" s="22" t="s">
        <v>1</v>
      </c>
      <c r="T20" s="23" t="s">
        <v>2</v>
      </c>
      <c r="U20" s="24" t="s">
        <v>0</v>
      </c>
      <c r="W20" s="30" t="s">
        <v>28</v>
      </c>
      <c r="X20" s="26" t="s">
        <v>37</v>
      </c>
      <c r="Y20" s="3" t="s">
        <v>38</v>
      </c>
      <c r="Z20" s="4" t="s">
        <v>0</v>
      </c>
      <c r="AA20" s="22" t="s">
        <v>37</v>
      </c>
      <c r="AB20" s="23" t="s">
        <v>38</v>
      </c>
      <c r="AC20" s="24" t="s">
        <v>0</v>
      </c>
      <c r="AE20" s="48" t="s">
        <v>40</v>
      </c>
      <c r="AF20" s="46">
        <v>305</v>
      </c>
      <c r="AG20" s="46">
        <v>305</v>
      </c>
      <c r="AH20" s="47">
        <f>AF20-AG20</f>
        <v>0</v>
      </c>
    </row>
    <row r="21" spans="2:34" ht="18">
      <c r="B21" s="49" t="s">
        <v>16</v>
      </c>
      <c r="C21" s="50">
        <v>145</v>
      </c>
      <c r="D21" s="50">
        <v>145</v>
      </c>
      <c r="E21" s="47">
        <f>D21-C21</f>
        <v>0</v>
      </c>
      <c r="F21" s="14"/>
      <c r="G21" s="29" t="s">
        <v>5</v>
      </c>
      <c r="H21" s="27">
        <v>490</v>
      </c>
      <c r="I21" s="1">
        <v>615</v>
      </c>
      <c r="J21" s="5">
        <f>IFERROR(I21/H21, "")</f>
        <v>1.2551020408163265</v>
      </c>
      <c r="K21" s="20">
        <v>17.46</v>
      </c>
      <c r="L21" s="20">
        <v>16.89</v>
      </c>
      <c r="M21" s="5">
        <f>IFERROR(L21/K21, "")</f>
        <v>0.96735395189003437</v>
      </c>
      <c r="N21"/>
      <c r="O21" s="38" t="s">
        <v>29</v>
      </c>
      <c r="P21" s="27">
        <v>115</v>
      </c>
      <c r="Q21" s="1">
        <v>145</v>
      </c>
      <c r="R21" s="5">
        <f>IFERROR(Q21/P21, "")</f>
        <v>1.2608695652173914</v>
      </c>
      <c r="S21" s="20">
        <v>15.49</v>
      </c>
      <c r="T21" s="20">
        <v>15.05</v>
      </c>
      <c r="U21" s="5">
        <f>IFERROR(T21/S21, "")</f>
        <v>0.97159457714654618</v>
      </c>
      <c r="W21" s="38" t="s">
        <v>29</v>
      </c>
      <c r="X21" s="27">
        <v>115</v>
      </c>
      <c r="Y21" s="1">
        <v>205</v>
      </c>
      <c r="Z21" s="5">
        <f>IFERROR(Y21/X21, "")</f>
        <v>1.7826086956521738</v>
      </c>
      <c r="AA21" s="20">
        <v>15.49</v>
      </c>
      <c r="AB21" s="20">
        <v>15.27</v>
      </c>
      <c r="AC21" s="5">
        <f>IFERROR(AB21/AA21, "")</f>
        <v>0.98579728857327309</v>
      </c>
      <c r="AE21" s="49" t="s">
        <v>41</v>
      </c>
      <c r="AF21" s="50">
        <v>115</v>
      </c>
      <c r="AG21" s="50">
        <v>110</v>
      </c>
      <c r="AH21" s="47">
        <f>AG21-AF21</f>
        <v>-5</v>
      </c>
    </row>
    <row r="22" spans="2:34" ht="19" thickBot="1">
      <c r="B22" s="51" t="s">
        <v>17</v>
      </c>
      <c r="C22" s="50">
        <v>255</v>
      </c>
      <c r="D22" s="50">
        <v>260</v>
      </c>
      <c r="E22" s="47">
        <f>D22-C22</f>
        <v>5</v>
      </c>
      <c r="F22" s="14"/>
      <c r="G22" s="25" t="s">
        <v>4</v>
      </c>
      <c r="H22" s="28">
        <v>470</v>
      </c>
      <c r="I22" s="6">
        <v>630</v>
      </c>
      <c r="J22" s="7">
        <f>IFERROR(I22/H22, "")</f>
        <v>1.3404255319148937</v>
      </c>
      <c r="K22" s="21">
        <v>17.27</v>
      </c>
      <c r="L22" s="21">
        <v>16.559999999999999</v>
      </c>
      <c r="M22" s="7">
        <f>IFERROR(L22/K22, "")</f>
        <v>0.95888824551244933</v>
      </c>
      <c r="N22"/>
      <c r="O22" s="25" t="s">
        <v>30</v>
      </c>
      <c r="P22" s="28">
        <v>185</v>
      </c>
      <c r="Q22" s="6">
        <v>255</v>
      </c>
      <c r="R22" s="7">
        <f>IFERROR(Q22/P22, "")</f>
        <v>1.3783783783783783</v>
      </c>
      <c r="S22" s="21">
        <v>20.12</v>
      </c>
      <c r="T22" s="21">
        <v>19.850000000000001</v>
      </c>
      <c r="U22" s="7">
        <f>IFERROR(T22/S22, "")</f>
        <v>0.98658051689860837</v>
      </c>
      <c r="W22" s="25" t="s">
        <v>30</v>
      </c>
      <c r="X22" s="28">
        <v>185</v>
      </c>
      <c r="Y22" s="6">
        <v>305</v>
      </c>
      <c r="Z22" s="7">
        <f>IFERROR(Y22/X22, "")</f>
        <v>1.6486486486486487</v>
      </c>
      <c r="AA22" s="21">
        <v>20.12</v>
      </c>
      <c r="AB22" s="21">
        <v>18.940000000000001</v>
      </c>
      <c r="AC22" s="7">
        <f>IFERROR(AB22/AA22, "")</f>
        <v>0.94135188866799202</v>
      </c>
      <c r="AE22" s="51" t="s">
        <v>42</v>
      </c>
      <c r="AF22" s="50">
        <v>185</v>
      </c>
      <c r="AG22" s="50">
        <v>185</v>
      </c>
      <c r="AH22" s="47">
        <f>AG22-AF22</f>
        <v>0</v>
      </c>
    </row>
    <row r="23" spans="2:34" ht="18">
      <c r="B23" s="52"/>
      <c r="C23" s="52"/>
      <c r="D23" s="53" t="s">
        <v>10</v>
      </c>
      <c r="E23" s="54">
        <f>SUM(E19:E22)</f>
        <v>10</v>
      </c>
      <c r="F23" s="14"/>
      <c r="G23" s="14"/>
      <c r="H23" s="14"/>
      <c r="I23" s="11"/>
      <c r="J23" s="11"/>
      <c r="K23" s="11"/>
      <c r="L23" s="11"/>
      <c r="M23"/>
      <c r="N23"/>
      <c r="O23"/>
      <c r="P23"/>
      <c r="Q23"/>
      <c r="R23"/>
      <c r="S23"/>
      <c r="T23"/>
      <c r="U23"/>
      <c r="AE23" s="52"/>
      <c r="AF23" s="52"/>
      <c r="AG23" s="53" t="s">
        <v>10</v>
      </c>
      <c r="AH23" s="54">
        <f>SUM(AH19:AH22)</f>
        <v>-5</v>
      </c>
    </row>
    <row r="24" spans="2:34" ht="18">
      <c r="B24" s="55"/>
      <c r="C24" s="55"/>
      <c r="D24" s="55"/>
      <c r="E24" s="55"/>
      <c r="F24" s="14"/>
      <c r="G24" s="14"/>
      <c r="H24" s="14"/>
      <c r="I24" s="11"/>
      <c r="J24" s="11"/>
      <c r="K24" s="11"/>
      <c r="L24" s="11"/>
      <c r="M24"/>
      <c r="N24"/>
      <c r="O24"/>
      <c r="P24"/>
      <c r="Q24"/>
      <c r="R24"/>
      <c r="S24"/>
      <c r="T24"/>
      <c r="U24"/>
    </row>
    <row r="25" spans="2:34" ht="18">
      <c r="B25" s="55"/>
      <c r="C25" s="55"/>
      <c r="D25" s="55"/>
      <c r="E25" s="55"/>
      <c r="F25" s="14"/>
      <c r="G25" s="14"/>
      <c r="H25" s="14"/>
      <c r="I25" s="11"/>
      <c r="J25" s="11"/>
      <c r="K25" s="11"/>
      <c r="L25" s="11"/>
      <c r="M25"/>
      <c r="N25"/>
      <c r="O25"/>
      <c r="P25"/>
      <c r="Q25"/>
      <c r="R25"/>
      <c r="S25"/>
      <c r="T25"/>
      <c r="U25"/>
    </row>
    <row r="26" spans="2:34" ht="19" thickBot="1">
      <c r="B26" s="62">
        <v>43454</v>
      </c>
      <c r="C26" s="57">
        <v>21000</v>
      </c>
      <c r="D26" s="58">
        <v>22.28</v>
      </c>
      <c r="E26" s="59" t="s">
        <v>47</v>
      </c>
      <c r="F26" s="14"/>
      <c r="G26" s="14"/>
      <c r="H26" s="14"/>
      <c r="I26" s="11"/>
      <c r="J26" s="11"/>
      <c r="K26" s="11"/>
      <c r="L26" s="11"/>
      <c r="M26"/>
      <c r="N26"/>
      <c r="O26"/>
      <c r="P26"/>
      <c r="Q26"/>
      <c r="R26"/>
      <c r="S26"/>
      <c r="T26"/>
      <c r="U26"/>
    </row>
    <row r="27" spans="2:34" ht="19" thickBot="1">
      <c r="B27" s="43" t="s">
        <v>6</v>
      </c>
      <c r="C27" s="43" t="s">
        <v>8</v>
      </c>
      <c r="D27" s="43" t="s">
        <v>9</v>
      </c>
      <c r="E27" s="44" t="s">
        <v>7</v>
      </c>
      <c r="F27" s="14"/>
      <c r="G27" s="75" t="s">
        <v>23</v>
      </c>
      <c r="H27" s="76"/>
      <c r="I27" s="60" t="s">
        <v>25</v>
      </c>
      <c r="J27" s="37" t="s">
        <v>48</v>
      </c>
      <c r="K27" s="63"/>
      <c r="L27" s="63"/>
      <c r="M27" s="63"/>
      <c r="N27"/>
      <c r="O27"/>
      <c r="P27"/>
      <c r="Q27"/>
      <c r="R27"/>
      <c r="S27"/>
      <c r="T27"/>
      <c r="U27"/>
    </row>
    <row r="28" spans="2:34" ht="18">
      <c r="B28" s="45" t="s">
        <v>51</v>
      </c>
      <c r="C28" s="46">
        <v>70</v>
      </c>
      <c r="D28" s="46"/>
      <c r="E28" s="47">
        <f>C28-D28</f>
        <v>70</v>
      </c>
      <c r="F28" s="14"/>
      <c r="G28" s="31" t="s">
        <v>45</v>
      </c>
      <c r="H28" s="80" t="s">
        <v>13</v>
      </c>
      <c r="I28" s="81"/>
      <c r="J28" s="82"/>
      <c r="K28" s="77" t="s">
        <v>12</v>
      </c>
      <c r="L28" s="78"/>
      <c r="M28" s="79"/>
      <c r="N28"/>
      <c r="O28"/>
      <c r="P28"/>
      <c r="Q28"/>
      <c r="R28"/>
      <c r="S28"/>
      <c r="T28"/>
      <c r="U28"/>
    </row>
    <row r="29" spans="2:34" ht="19" thickBot="1">
      <c r="B29" s="48" t="s">
        <v>50</v>
      </c>
      <c r="C29" s="46">
        <v>150</v>
      </c>
      <c r="D29" s="46"/>
      <c r="E29" s="47">
        <f>C29-D29</f>
        <v>150</v>
      </c>
      <c r="F29" s="14"/>
      <c r="G29" s="30" t="s">
        <v>46</v>
      </c>
      <c r="H29" s="26" t="s">
        <v>1</v>
      </c>
      <c r="I29" s="3" t="s">
        <v>2</v>
      </c>
      <c r="J29" s="4" t="s">
        <v>0</v>
      </c>
      <c r="K29" s="22" t="s">
        <v>1</v>
      </c>
      <c r="L29" s="23" t="s">
        <v>2</v>
      </c>
      <c r="M29" s="24" t="s">
        <v>0</v>
      </c>
      <c r="N29"/>
      <c r="O29"/>
      <c r="P29"/>
      <c r="Q29"/>
      <c r="R29"/>
      <c r="S29"/>
      <c r="T29"/>
      <c r="U29"/>
    </row>
    <row r="30" spans="2:34" ht="18">
      <c r="B30" s="49" t="s">
        <v>52</v>
      </c>
      <c r="C30" s="50">
        <v>155</v>
      </c>
      <c r="D30" s="50"/>
      <c r="E30" s="47">
        <f>D30-C30</f>
        <v>-155</v>
      </c>
      <c r="F30" s="14"/>
      <c r="G30" s="29" t="s">
        <v>5</v>
      </c>
      <c r="H30" s="27">
        <v>295</v>
      </c>
      <c r="I30" s="1">
        <v>510</v>
      </c>
      <c r="J30" s="5">
        <f>IFERROR(I30/H30, "")</f>
        <v>1.728813559322034</v>
      </c>
      <c r="K30" s="20">
        <v>19.86</v>
      </c>
      <c r="L30" s="20">
        <v>20.3</v>
      </c>
      <c r="M30" s="5">
        <f>IFERROR(L30/K30, "")</f>
        <v>1.0221550855991943</v>
      </c>
      <c r="N30"/>
      <c r="O30"/>
      <c r="P30"/>
      <c r="Q30"/>
      <c r="R30"/>
      <c r="S30"/>
      <c r="T30"/>
      <c r="U30"/>
    </row>
    <row r="31" spans="2:34" ht="19" thickBot="1">
      <c r="B31" s="51" t="s">
        <v>53</v>
      </c>
      <c r="C31" s="50">
        <v>285</v>
      </c>
      <c r="D31" s="50"/>
      <c r="E31" s="47">
        <f>D31-C31</f>
        <v>-285</v>
      </c>
      <c r="F31" s="14"/>
      <c r="G31" s="25" t="s">
        <v>4</v>
      </c>
      <c r="H31" s="28">
        <v>550</v>
      </c>
      <c r="I31" s="6">
        <v>750</v>
      </c>
      <c r="J31" s="7">
        <f>IFERROR(I31/H31, "")</f>
        <v>1.3636363636363635</v>
      </c>
      <c r="K31" s="21">
        <v>20.65</v>
      </c>
      <c r="L31" s="21">
        <v>20.72</v>
      </c>
      <c r="M31" s="7">
        <f>IFERROR(L31/K31, "")</f>
        <v>1.0033898305084745</v>
      </c>
      <c r="N31"/>
      <c r="O31"/>
      <c r="P31"/>
      <c r="Q31"/>
      <c r="R31"/>
      <c r="S31"/>
      <c r="T31"/>
      <c r="U31"/>
    </row>
    <row r="32" spans="2:34" ht="18">
      <c r="B32" s="52"/>
      <c r="C32" s="52"/>
      <c r="D32" s="53" t="s">
        <v>10</v>
      </c>
      <c r="E32" s="54">
        <f>SUM(E28:E31)</f>
        <v>-220</v>
      </c>
      <c r="F32" s="14"/>
      <c r="G32" s="14"/>
      <c r="H32" s="14"/>
      <c r="I32" s="11"/>
      <c r="J32" s="11"/>
      <c r="K32" s="11"/>
      <c r="L32" s="11"/>
      <c r="M32"/>
      <c r="N32"/>
      <c r="O32"/>
      <c r="P32"/>
      <c r="Q32"/>
      <c r="R32"/>
      <c r="S32"/>
      <c r="T32"/>
      <c r="U32"/>
    </row>
    <row r="33" spans="1:21" ht="18">
      <c r="B33" s="55"/>
      <c r="C33" s="55"/>
      <c r="D33" s="55"/>
      <c r="E33" s="55"/>
      <c r="F33" s="14"/>
      <c r="G33" s="14"/>
      <c r="H33" s="14"/>
      <c r="I33" s="11"/>
      <c r="J33" s="11"/>
      <c r="K33" s="11"/>
      <c r="L33" s="11"/>
      <c r="M33"/>
      <c r="N33"/>
      <c r="O33"/>
      <c r="P33"/>
      <c r="Q33"/>
      <c r="R33"/>
      <c r="S33"/>
      <c r="T33"/>
      <c r="U33"/>
    </row>
    <row r="34" spans="1:21">
      <c r="B34" s="55"/>
      <c r="C34" s="55"/>
      <c r="D34" s="55"/>
      <c r="E34" s="55"/>
      <c r="F34" s="14"/>
      <c r="G34" s="14"/>
      <c r="H34" s="14"/>
      <c r="I34" s="11"/>
      <c r="J34" s="11"/>
      <c r="K34" s="11"/>
      <c r="L34" s="11"/>
    </row>
    <row r="35" spans="1:21" ht="19" thickBot="1">
      <c r="A35"/>
      <c r="B35" s="56" t="s">
        <v>56</v>
      </c>
      <c r="C35" s="57">
        <v>20250</v>
      </c>
      <c r="D35" s="58">
        <v>23.27</v>
      </c>
      <c r="E35" s="59" t="s">
        <v>47</v>
      </c>
      <c r="F35"/>
      <c r="G35" s="11"/>
      <c r="H35" s="11"/>
      <c r="I35" s="11"/>
      <c r="J35" s="11"/>
      <c r="K35" s="11"/>
      <c r="L35" s="11"/>
    </row>
    <row r="36" spans="1:21" ht="19" thickBot="1">
      <c r="A36"/>
      <c r="B36" s="43" t="s">
        <v>6</v>
      </c>
      <c r="C36" s="43" t="s">
        <v>8</v>
      </c>
      <c r="D36" s="43" t="s">
        <v>9</v>
      </c>
      <c r="E36" s="44" t="s">
        <v>7</v>
      </c>
      <c r="F36"/>
      <c r="G36" s="75" t="s">
        <v>23</v>
      </c>
      <c r="H36" s="76"/>
      <c r="I36" s="60" t="s">
        <v>25</v>
      </c>
      <c r="J36" s="37" t="s">
        <v>26</v>
      </c>
      <c r="K36" s="64"/>
      <c r="L36" s="64"/>
      <c r="M36" s="64"/>
    </row>
    <row r="37" spans="1:21" ht="18">
      <c r="A37"/>
      <c r="B37" s="45" t="s">
        <v>57</v>
      </c>
      <c r="C37" s="46">
        <v>120</v>
      </c>
      <c r="D37" s="46"/>
      <c r="E37" s="47">
        <f>C37-D37</f>
        <v>120</v>
      </c>
      <c r="F37"/>
      <c r="G37" s="31" t="s">
        <v>54</v>
      </c>
      <c r="H37" s="80" t="s">
        <v>13</v>
      </c>
      <c r="I37" s="81"/>
      <c r="J37" s="82"/>
      <c r="K37" s="77" t="s">
        <v>12</v>
      </c>
      <c r="L37" s="78"/>
      <c r="M37" s="79"/>
      <c r="O37" s="77" t="s">
        <v>61</v>
      </c>
      <c r="P37" s="78"/>
      <c r="Q37" s="79"/>
    </row>
    <row r="38" spans="1:21" ht="19" thickBot="1">
      <c r="A38"/>
      <c r="B38" s="48" t="s">
        <v>58</v>
      </c>
      <c r="C38" s="46">
        <v>150</v>
      </c>
      <c r="D38" s="46"/>
      <c r="E38" s="47">
        <f>C38-D38</f>
        <v>150</v>
      </c>
      <c r="F38"/>
      <c r="G38" s="30" t="s">
        <v>55</v>
      </c>
      <c r="H38" s="26" t="s">
        <v>1</v>
      </c>
      <c r="I38" s="3" t="s">
        <v>2</v>
      </c>
      <c r="J38" s="4" t="s">
        <v>0</v>
      </c>
      <c r="K38" s="22" t="s">
        <v>1</v>
      </c>
      <c r="L38" s="23" t="s">
        <v>2</v>
      </c>
      <c r="M38" s="24" t="s">
        <v>0</v>
      </c>
      <c r="O38" s="22" t="s">
        <v>1</v>
      </c>
      <c r="P38" s="23" t="s">
        <v>2</v>
      </c>
      <c r="Q38" s="24" t="s">
        <v>0</v>
      </c>
    </row>
    <row r="39" spans="1:21" ht="18">
      <c r="A39"/>
      <c r="B39" s="49" t="s">
        <v>59</v>
      </c>
      <c r="C39" s="50">
        <v>195</v>
      </c>
      <c r="D39" s="50"/>
      <c r="E39" s="47">
        <f>D39-C39</f>
        <v>-195</v>
      </c>
      <c r="F39"/>
      <c r="G39" s="29" t="s">
        <v>5</v>
      </c>
      <c r="H39" s="27">
        <v>460</v>
      </c>
      <c r="I39" s="1">
        <v>645</v>
      </c>
      <c r="J39" s="5">
        <f>IFERROR(I39/H39, "")</f>
        <v>1.4021739130434783</v>
      </c>
      <c r="K39" s="20">
        <v>21.51</v>
      </c>
      <c r="L39" s="20">
        <v>21.03</v>
      </c>
      <c r="M39" s="5">
        <f>IFERROR(L39/K39, "")</f>
        <v>0.97768479776847972</v>
      </c>
      <c r="O39" s="20">
        <v>19.53</v>
      </c>
      <c r="P39" s="20">
        <v>18.989999999999998</v>
      </c>
      <c r="Q39" s="5">
        <f>IFERROR(P39/O39, "")</f>
        <v>0.97235023041474644</v>
      </c>
    </row>
    <row r="40" spans="1:21" ht="19" thickBot="1">
      <c r="A40"/>
      <c r="B40" s="51" t="s">
        <v>60</v>
      </c>
      <c r="C40" s="50">
        <v>270</v>
      </c>
      <c r="D40" s="50"/>
      <c r="E40" s="47">
        <f>D40-C40</f>
        <v>-270</v>
      </c>
      <c r="F40"/>
      <c r="G40" s="25" t="s">
        <v>4</v>
      </c>
      <c r="H40" s="28">
        <v>420</v>
      </c>
      <c r="I40" s="6">
        <v>625</v>
      </c>
      <c r="J40" s="7">
        <f>IFERROR(I40/H40, "")</f>
        <v>1.4880952380952381</v>
      </c>
      <c r="K40" s="21">
        <v>20.86</v>
      </c>
      <c r="L40" s="21">
        <v>22.11</v>
      </c>
      <c r="M40" s="7">
        <f>IFERROR(L40/K40, "")</f>
        <v>1.0599232981783318</v>
      </c>
      <c r="O40" s="21">
        <v>19.43</v>
      </c>
      <c r="P40" s="21">
        <v>19.27</v>
      </c>
      <c r="Q40" s="7">
        <f>IFERROR(P40/O40, "")</f>
        <v>0.99176531137416368</v>
      </c>
    </row>
    <row r="41" spans="1:21" ht="18">
      <c r="A41"/>
      <c r="B41" s="52"/>
      <c r="C41" s="52"/>
      <c r="D41" s="53" t="s">
        <v>10</v>
      </c>
      <c r="E41" s="54">
        <f>SUM(E37:E40)</f>
        <v>-195</v>
      </c>
      <c r="F41"/>
      <c r="G41" s="11"/>
      <c r="H41" s="11"/>
      <c r="I41" s="11"/>
      <c r="J41" s="11"/>
      <c r="K41" s="11"/>
      <c r="L41" s="11"/>
    </row>
    <row r="42" spans="1:21" ht="18">
      <c r="A42"/>
      <c r="B42"/>
      <c r="C42"/>
      <c r="D42"/>
      <c r="E42"/>
      <c r="F42"/>
      <c r="G42" s="11"/>
      <c r="H42" s="11"/>
      <c r="I42" s="11"/>
      <c r="J42" s="11"/>
      <c r="K42" s="11"/>
      <c r="L42" s="11"/>
    </row>
    <row r="43" spans="1:21" ht="18">
      <c r="A43"/>
      <c r="B43"/>
      <c r="C43"/>
      <c r="D43"/>
      <c r="E43"/>
      <c r="F43"/>
      <c r="G43" s="11"/>
      <c r="H43" s="11"/>
      <c r="I43" s="11"/>
      <c r="J43" s="11"/>
      <c r="K43" s="11"/>
      <c r="L43" s="11"/>
    </row>
    <row r="44" spans="1:21" ht="18">
      <c r="A44"/>
      <c r="B44"/>
      <c r="C44"/>
      <c r="D44"/>
      <c r="E44"/>
      <c r="F44"/>
    </row>
    <row r="45" spans="1:21" ht="19" thickBot="1">
      <c r="A45"/>
      <c r="B45" s="56" t="s">
        <v>63</v>
      </c>
      <c r="C45" s="57">
        <v>20600</v>
      </c>
      <c r="D45" s="58" t="s">
        <v>11</v>
      </c>
      <c r="E45" s="59"/>
      <c r="F45"/>
    </row>
    <row r="46" spans="1:21" ht="19" thickBot="1">
      <c r="A46"/>
      <c r="B46" s="43" t="s">
        <v>6</v>
      </c>
      <c r="C46" s="43" t="s">
        <v>8</v>
      </c>
      <c r="D46" s="43" t="s">
        <v>9</v>
      </c>
      <c r="E46" s="44" t="s">
        <v>7</v>
      </c>
      <c r="F46"/>
      <c r="G46" s="75" t="s">
        <v>23</v>
      </c>
      <c r="H46" s="76"/>
      <c r="I46" s="60" t="s">
        <v>25</v>
      </c>
      <c r="J46" s="37" t="s">
        <v>26</v>
      </c>
      <c r="K46" s="65"/>
      <c r="L46" s="65"/>
      <c r="M46" s="65"/>
    </row>
    <row r="47" spans="1:21" ht="18">
      <c r="A47"/>
      <c r="B47" s="45" t="s">
        <v>64</v>
      </c>
      <c r="C47" s="46">
        <v>77</v>
      </c>
      <c r="D47" s="46"/>
      <c r="E47" s="47">
        <f>C47-D47</f>
        <v>77</v>
      </c>
      <c r="F47"/>
      <c r="G47" s="31" t="s">
        <v>62</v>
      </c>
      <c r="H47" s="80" t="s">
        <v>13</v>
      </c>
      <c r="I47" s="81"/>
      <c r="J47" s="82"/>
      <c r="K47" s="77" t="s">
        <v>12</v>
      </c>
      <c r="L47" s="78"/>
      <c r="M47" s="79"/>
    </row>
    <row r="48" spans="1:21" ht="19" thickBot="1">
      <c r="A48"/>
      <c r="B48" s="48" t="s">
        <v>50</v>
      </c>
      <c r="C48" s="46">
        <v>105</v>
      </c>
      <c r="D48" s="46"/>
      <c r="E48" s="47">
        <f>C48-D48</f>
        <v>105</v>
      </c>
      <c r="F48"/>
      <c r="G48" s="30" t="s">
        <v>67</v>
      </c>
      <c r="H48" s="26" t="s">
        <v>1</v>
      </c>
      <c r="I48" s="3" t="s">
        <v>2</v>
      </c>
      <c r="J48" s="4" t="s">
        <v>0</v>
      </c>
      <c r="K48" s="22" t="s">
        <v>1</v>
      </c>
      <c r="L48" s="23" t="s">
        <v>2</v>
      </c>
      <c r="M48" s="24" t="s">
        <v>0</v>
      </c>
    </row>
    <row r="49" spans="1:13" ht="18">
      <c r="A49"/>
      <c r="B49" s="49" t="s">
        <v>65</v>
      </c>
      <c r="C49" s="50">
        <v>165</v>
      </c>
      <c r="D49" s="50"/>
      <c r="E49" s="47">
        <f>D49-C49</f>
        <v>-165</v>
      </c>
      <c r="F49"/>
      <c r="G49" s="29" t="s">
        <v>5</v>
      </c>
      <c r="H49" s="27">
        <v>370</v>
      </c>
      <c r="I49" s="1">
        <v>460</v>
      </c>
      <c r="J49" s="5">
        <f>IFERROR(I49/H49, "")</f>
        <v>1.2432432432432432</v>
      </c>
      <c r="K49" s="20">
        <v>21.51</v>
      </c>
      <c r="L49" s="20">
        <v>15.57</v>
      </c>
      <c r="M49" s="5">
        <f>IFERROR(L49/K49, "")</f>
        <v>0.72384937238493718</v>
      </c>
    </row>
    <row r="50" spans="1:13" ht="19" thickBot="1">
      <c r="A50"/>
      <c r="B50" s="51" t="s">
        <v>53</v>
      </c>
      <c r="C50" s="50">
        <v>230</v>
      </c>
      <c r="D50" s="50"/>
      <c r="E50" s="47">
        <f>D50-C50</f>
        <v>-230</v>
      </c>
      <c r="F50"/>
      <c r="G50" s="25" t="s">
        <v>4</v>
      </c>
      <c r="H50" s="28">
        <v>390</v>
      </c>
      <c r="I50" s="6">
        <v>560</v>
      </c>
      <c r="J50" s="7">
        <f>IFERROR(I50/H50, "")</f>
        <v>1.4358974358974359</v>
      </c>
      <c r="K50" s="21">
        <v>20.86</v>
      </c>
      <c r="L50" s="21">
        <v>15.53</v>
      </c>
      <c r="M50" s="7">
        <f>IFERROR(L50/K50, "")</f>
        <v>0.74448705656759351</v>
      </c>
    </row>
    <row r="51" spans="1:13" ht="18">
      <c r="A51"/>
      <c r="B51" s="52"/>
      <c r="C51" s="52"/>
      <c r="D51" s="53" t="s">
        <v>10</v>
      </c>
      <c r="E51" s="54">
        <f>SUM(E47:E50)</f>
        <v>-213</v>
      </c>
      <c r="F51"/>
    </row>
    <row r="52" spans="1:13" ht="18">
      <c r="A52"/>
      <c r="B52"/>
      <c r="C52"/>
      <c r="D52"/>
      <c r="E52"/>
      <c r="F52"/>
    </row>
    <row r="53" spans="1:13" ht="18">
      <c r="A53"/>
      <c r="B53"/>
      <c r="C53"/>
      <c r="D53"/>
      <c r="E53"/>
      <c r="F53"/>
    </row>
    <row r="54" spans="1:13" ht="18">
      <c r="A54"/>
      <c r="B54"/>
      <c r="C54"/>
      <c r="D54"/>
      <c r="E54"/>
      <c r="F54"/>
    </row>
    <row r="55" spans="1:13" ht="19" thickBot="1">
      <c r="A55"/>
      <c r="B55" s="56" t="s">
        <v>68</v>
      </c>
      <c r="C55" s="57">
        <v>21375</v>
      </c>
      <c r="D55" s="58">
        <v>17.16</v>
      </c>
      <c r="E55" s="59"/>
      <c r="F55"/>
    </row>
    <row r="56" spans="1:13" ht="19" thickBot="1">
      <c r="A56"/>
      <c r="B56" s="43" t="s">
        <v>6</v>
      </c>
      <c r="C56" s="43" t="s">
        <v>8</v>
      </c>
      <c r="D56" s="43" t="s">
        <v>9</v>
      </c>
      <c r="E56" s="44" t="s">
        <v>7</v>
      </c>
      <c r="F56"/>
      <c r="G56" s="75" t="s">
        <v>23</v>
      </c>
      <c r="H56" s="76"/>
      <c r="I56" s="60" t="s">
        <v>25</v>
      </c>
      <c r="J56" s="37" t="s">
        <v>26</v>
      </c>
      <c r="K56" s="66"/>
      <c r="L56" s="66"/>
      <c r="M56" s="66"/>
    </row>
    <row r="57" spans="1:13" ht="18">
      <c r="A57"/>
      <c r="B57" s="45" t="s">
        <v>14</v>
      </c>
      <c r="C57" s="46">
        <v>88</v>
      </c>
      <c r="D57" s="46"/>
      <c r="E57" s="47">
        <f>C57-D57</f>
        <v>88</v>
      </c>
      <c r="F57"/>
      <c r="G57" s="31" t="s">
        <v>66</v>
      </c>
      <c r="H57" s="80" t="s">
        <v>13</v>
      </c>
      <c r="I57" s="81"/>
      <c r="J57" s="82"/>
      <c r="K57" s="77" t="s">
        <v>12</v>
      </c>
      <c r="L57" s="78"/>
      <c r="M57" s="79"/>
    </row>
    <row r="58" spans="1:13" ht="19" thickBot="1">
      <c r="A58"/>
      <c r="B58" s="48" t="s">
        <v>15</v>
      </c>
      <c r="C58" s="46">
        <v>140</v>
      </c>
      <c r="D58" s="46"/>
      <c r="E58" s="47">
        <f>C58-D58</f>
        <v>140</v>
      </c>
      <c r="F58"/>
      <c r="G58" s="30" t="s">
        <v>67</v>
      </c>
      <c r="H58" s="26" t="s">
        <v>1</v>
      </c>
      <c r="I58" s="3" t="s">
        <v>2</v>
      </c>
      <c r="J58" s="4" t="s">
        <v>0</v>
      </c>
      <c r="K58" s="22" t="s">
        <v>1</v>
      </c>
      <c r="L58" s="23" t="s">
        <v>2</v>
      </c>
      <c r="M58" s="24" t="s">
        <v>0</v>
      </c>
    </row>
    <row r="59" spans="1:13" ht="18">
      <c r="A59"/>
      <c r="B59" s="49" t="s">
        <v>16</v>
      </c>
      <c r="C59" s="50">
        <v>135</v>
      </c>
      <c r="D59" s="50"/>
      <c r="E59" s="47">
        <f>D59-C59</f>
        <v>-135</v>
      </c>
      <c r="F59"/>
      <c r="G59" s="29" t="s">
        <v>5</v>
      </c>
      <c r="H59" s="27">
        <v>370</v>
      </c>
      <c r="I59" s="1">
        <v>520</v>
      </c>
      <c r="J59" s="5">
        <f>IFERROR(I59/H59, "")</f>
        <v>1.4054054054054055</v>
      </c>
      <c r="K59" s="20">
        <v>15.88</v>
      </c>
      <c r="L59" s="20">
        <v>16.440000000000001</v>
      </c>
      <c r="M59" s="5">
        <f>IFERROR(L59/K59, "")</f>
        <v>1.035264483627204</v>
      </c>
    </row>
    <row r="60" spans="1:13" ht="19" thickBot="1">
      <c r="A60"/>
      <c r="B60" s="51" t="s">
        <v>17</v>
      </c>
      <c r="C60" s="50">
        <v>235</v>
      </c>
      <c r="D60" s="50"/>
      <c r="E60" s="47">
        <f>D60-C60</f>
        <v>-235</v>
      </c>
      <c r="F60"/>
      <c r="G60" s="25" t="s">
        <v>4</v>
      </c>
      <c r="H60" s="28">
        <v>385</v>
      </c>
      <c r="I60" s="6">
        <v>575</v>
      </c>
      <c r="J60" s="7">
        <f>IFERROR(I60/H60, "")</f>
        <v>1.4935064935064934</v>
      </c>
      <c r="K60" s="21">
        <v>16.38</v>
      </c>
      <c r="L60" s="21">
        <v>17.46</v>
      </c>
      <c r="M60" s="7">
        <f>IFERROR(L60/K60, "")</f>
        <v>1.0659340659340661</v>
      </c>
    </row>
    <row r="61" spans="1:13" ht="18">
      <c r="A61"/>
      <c r="B61" s="52"/>
      <c r="C61" s="52"/>
      <c r="D61" s="53" t="s">
        <v>10</v>
      </c>
      <c r="E61" s="54">
        <f>SUM(E57:E60)</f>
        <v>-142</v>
      </c>
      <c r="F61"/>
    </row>
    <row r="62" spans="1:13" ht="18">
      <c r="A62"/>
      <c r="B62"/>
      <c r="C62"/>
      <c r="D62"/>
      <c r="E62"/>
      <c r="F62"/>
    </row>
    <row r="63" spans="1:13" ht="18">
      <c r="A63"/>
      <c r="B63"/>
      <c r="C63"/>
      <c r="D63"/>
      <c r="E63"/>
      <c r="F63"/>
    </row>
    <row r="64" spans="1:13" ht="18">
      <c r="A64"/>
      <c r="B64"/>
      <c r="C64"/>
      <c r="D64"/>
      <c r="E64"/>
      <c r="F64"/>
    </row>
    <row r="65" spans="1:13" ht="19" thickBot="1">
      <c r="A65"/>
      <c r="B65" s="56" t="s">
        <v>69</v>
      </c>
      <c r="C65" s="57">
        <v>23895</v>
      </c>
      <c r="D65" s="58">
        <v>14.73</v>
      </c>
      <c r="E65" s="59"/>
      <c r="F65" s="68"/>
      <c r="G65" s="67"/>
      <c r="H65" s="67"/>
      <c r="I65" s="67"/>
      <c r="J65" s="67"/>
      <c r="K65" s="67"/>
      <c r="L65" s="67"/>
      <c r="M65" s="67"/>
    </row>
    <row r="66" spans="1:13" ht="19" thickBot="1">
      <c r="A66"/>
      <c r="B66" s="43" t="s">
        <v>6</v>
      </c>
      <c r="C66" s="43" t="s">
        <v>8</v>
      </c>
      <c r="D66" s="43" t="s">
        <v>9</v>
      </c>
      <c r="E66" s="44" t="s">
        <v>7</v>
      </c>
      <c r="F66" s="68"/>
      <c r="G66" s="75" t="s">
        <v>23</v>
      </c>
      <c r="H66" s="76"/>
      <c r="I66" s="60" t="s">
        <v>25</v>
      </c>
      <c r="J66" s="37" t="s">
        <v>48</v>
      </c>
      <c r="K66" s="68"/>
      <c r="L66" s="68"/>
      <c r="M66" s="68"/>
    </row>
    <row r="67" spans="1:13" ht="18">
      <c r="A67"/>
      <c r="B67" s="45" t="s">
        <v>14</v>
      </c>
      <c r="C67" s="46">
        <v>88</v>
      </c>
      <c r="D67" s="46"/>
      <c r="E67" s="47">
        <f>C67-D67</f>
        <v>88</v>
      </c>
      <c r="F67" s="68"/>
      <c r="G67" s="31" t="s">
        <v>70</v>
      </c>
      <c r="H67" s="80" t="s">
        <v>13</v>
      </c>
      <c r="I67" s="81"/>
      <c r="J67" s="82"/>
      <c r="K67" s="77" t="s">
        <v>12</v>
      </c>
      <c r="L67" s="78"/>
      <c r="M67" s="79"/>
    </row>
    <row r="68" spans="1:13" ht="19" thickBot="1">
      <c r="A68"/>
      <c r="B68" s="48" t="s">
        <v>15</v>
      </c>
      <c r="C68" s="46">
        <v>140</v>
      </c>
      <c r="D68" s="46"/>
      <c r="E68" s="47">
        <f>C68-D68</f>
        <v>140</v>
      </c>
      <c r="F68" s="68"/>
      <c r="G68" s="30" t="s">
        <v>71</v>
      </c>
      <c r="H68" s="26" t="s">
        <v>1</v>
      </c>
      <c r="I68" s="3" t="s">
        <v>2</v>
      </c>
      <c r="J68" s="4" t="s">
        <v>0</v>
      </c>
      <c r="K68" s="22" t="s">
        <v>1</v>
      </c>
      <c r="L68" s="23" t="s">
        <v>2</v>
      </c>
      <c r="M68" s="24" t="s">
        <v>0</v>
      </c>
    </row>
    <row r="69" spans="1:13" ht="18">
      <c r="A69"/>
      <c r="B69" s="49" t="s">
        <v>16</v>
      </c>
      <c r="C69" s="50">
        <v>135</v>
      </c>
      <c r="D69" s="50"/>
      <c r="E69" s="47">
        <f>D69-C69</f>
        <v>-135</v>
      </c>
      <c r="F69" s="68"/>
      <c r="G69" s="29" t="s">
        <v>5</v>
      </c>
      <c r="H69" s="27">
        <v>265</v>
      </c>
      <c r="I69" s="1">
        <v>460</v>
      </c>
      <c r="J69" s="5">
        <f>IFERROR(I69/H69, "")</f>
        <v>1.7358490566037736</v>
      </c>
      <c r="K69" s="20">
        <v>12.42</v>
      </c>
      <c r="L69" s="20">
        <v>12.69</v>
      </c>
      <c r="M69" s="5">
        <f>IFERROR(L69/K69, "")</f>
        <v>1.0217391304347825</v>
      </c>
    </row>
    <row r="70" spans="1:13" ht="19" thickBot="1">
      <c r="A70"/>
      <c r="B70" s="51" t="s">
        <v>17</v>
      </c>
      <c r="C70" s="50">
        <v>235</v>
      </c>
      <c r="D70" s="50"/>
      <c r="E70" s="47">
        <f>D70-C70</f>
        <v>-235</v>
      </c>
      <c r="F70" s="68"/>
      <c r="G70" s="25" t="s">
        <v>4</v>
      </c>
      <c r="H70" s="28">
        <v>365</v>
      </c>
      <c r="I70" s="6">
        <v>560</v>
      </c>
      <c r="J70" s="7">
        <f>IFERROR(I70/H70, "")</f>
        <v>1.5342465753424657</v>
      </c>
      <c r="K70" s="21">
        <v>13</v>
      </c>
      <c r="L70" s="21">
        <v>13.47</v>
      </c>
      <c r="M70" s="7">
        <f>IFERROR(L70/K70, "")</f>
        <v>1.0361538461538462</v>
      </c>
    </row>
    <row r="71" spans="1:13" ht="18">
      <c r="A71"/>
      <c r="B71" s="52"/>
      <c r="C71" s="52"/>
      <c r="D71" s="53" t="s">
        <v>10</v>
      </c>
      <c r="E71" s="54">
        <f>SUM(E67:E70)</f>
        <v>-142</v>
      </c>
      <c r="F71" s="68"/>
      <c r="G71" s="67"/>
      <c r="H71" s="67"/>
      <c r="I71" s="67"/>
      <c r="J71" s="67"/>
      <c r="K71" s="67"/>
      <c r="L71" s="67"/>
      <c r="M71" s="67"/>
    </row>
    <row r="72" spans="1:13" ht="18">
      <c r="A72"/>
      <c r="B72" s="68"/>
      <c r="C72" s="68"/>
      <c r="D72" s="68"/>
      <c r="E72" s="68"/>
      <c r="F72" s="68"/>
      <c r="G72" s="67"/>
      <c r="H72" s="67"/>
      <c r="I72" s="67"/>
      <c r="J72" s="67"/>
      <c r="K72" s="67"/>
      <c r="L72" s="67"/>
      <c r="M72" s="67"/>
    </row>
    <row r="73" spans="1:13" ht="18">
      <c r="A73"/>
      <c r="B73"/>
      <c r="C73"/>
      <c r="D73"/>
      <c r="E73"/>
      <c r="F73"/>
    </row>
    <row r="74" spans="1:13" ht="18">
      <c r="A74"/>
      <c r="B74"/>
      <c r="C74"/>
      <c r="D74"/>
      <c r="E74"/>
      <c r="F74"/>
    </row>
    <row r="75" spans="1:13" ht="18">
      <c r="A75"/>
      <c r="B75"/>
      <c r="C75"/>
      <c r="D75"/>
      <c r="E75"/>
      <c r="F75"/>
    </row>
    <row r="76" spans="1:13" ht="18">
      <c r="A76"/>
      <c r="B76"/>
      <c r="C76"/>
      <c r="D76"/>
      <c r="E76"/>
      <c r="F76"/>
    </row>
    <row r="77" spans="1:13" ht="18">
      <c r="A77"/>
      <c r="B77"/>
      <c r="C77"/>
      <c r="D77"/>
      <c r="E77"/>
      <c r="F77"/>
    </row>
    <row r="78" spans="1:13" ht="18">
      <c r="A78"/>
      <c r="B78"/>
      <c r="C78"/>
      <c r="D78"/>
      <c r="E78"/>
      <c r="F78"/>
    </row>
    <row r="79" spans="1:13" ht="18">
      <c r="A79"/>
      <c r="B79"/>
      <c r="C79"/>
      <c r="D79"/>
      <c r="E79"/>
      <c r="F79"/>
    </row>
    <row r="80" spans="1:13" ht="18">
      <c r="A80"/>
      <c r="B80"/>
      <c r="C80"/>
      <c r="D80"/>
      <c r="E80"/>
      <c r="F80"/>
    </row>
    <row r="81" spans="1:6" ht="18">
      <c r="A81"/>
      <c r="B81"/>
      <c r="C81"/>
      <c r="D81"/>
      <c r="E81"/>
      <c r="F81"/>
    </row>
    <row r="82" spans="1:6" ht="18">
      <c r="A82"/>
      <c r="B82"/>
      <c r="C82"/>
      <c r="D82"/>
      <c r="E82"/>
      <c r="F82"/>
    </row>
    <row r="83" spans="1:6" ht="18">
      <c r="A83"/>
      <c r="B83"/>
      <c r="C83"/>
      <c r="D83"/>
      <c r="E83"/>
      <c r="F83"/>
    </row>
    <row r="84" spans="1:6" ht="18">
      <c r="A84"/>
      <c r="B84"/>
      <c r="C84"/>
      <c r="D84"/>
      <c r="E84"/>
      <c r="F84"/>
    </row>
    <row r="85" spans="1:6" ht="18">
      <c r="A85"/>
      <c r="B85"/>
      <c r="C85"/>
      <c r="D85"/>
      <c r="E85"/>
      <c r="F85"/>
    </row>
    <row r="86" spans="1:6" ht="18">
      <c r="A86"/>
      <c r="B86"/>
      <c r="C86"/>
      <c r="D86"/>
      <c r="E86"/>
      <c r="F86"/>
    </row>
    <row r="87" spans="1:6" ht="18">
      <c r="A87"/>
      <c r="B87"/>
      <c r="C87"/>
      <c r="D87"/>
      <c r="E87"/>
      <c r="F87"/>
    </row>
    <row r="88" spans="1:6" ht="18">
      <c r="A88"/>
      <c r="B88"/>
      <c r="C88"/>
      <c r="D88"/>
      <c r="E88"/>
      <c r="F88"/>
    </row>
    <row r="89" spans="1:6" ht="18">
      <c r="A89"/>
      <c r="B89"/>
      <c r="C89"/>
      <c r="D89"/>
      <c r="E89"/>
      <c r="F89"/>
    </row>
    <row r="90" spans="1:6" ht="18">
      <c r="A90"/>
      <c r="B90"/>
      <c r="C90"/>
      <c r="D90"/>
      <c r="E90"/>
      <c r="F90"/>
    </row>
    <row r="91" spans="1:6" ht="18">
      <c r="A91"/>
      <c r="B91"/>
      <c r="C91"/>
      <c r="D91"/>
      <c r="E91"/>
      <c r="F91"/>
    </row>
    <row r="92" spans="1:6" ht="18">
      <c r="A92"/>
      <c r="B92"/>
      <c r="C92"/>
      <c r="D92"/>
      <c r="E92"/>
      <c r="F92"/>
    </row>
    <row r="93" spans="1:6" ht="18">
      <c r="A93"/>
      <c r="B93"/>
      <c r="C93"/>
      <c r="D93"/>
      <c r="E93"/>
      <c r="F93"/>
    </row>
    <row r="94" spans="1:6" ht="18">
      <c r="A94"/>
      <c r="B94"/>
      <c r="C94"/>
      <c r="D94"/>
      <c r="E94"/>
      <c r="F94"/>
    </row>
    <row r="95" spans="1:6" ht="18">
      <c r="A95"/>
      <c r="B95"/>
      <c r="C95"/>
      <c r="D95"/>
      <c r="E95"/>
      <c r="F95"/>
    </row>
    <row r="96" spans="1:6" ht="18">
      <c r="A96"/>
      <c r="B96"/>
      <c r="C96"/>
      <c r="D96"/>
      <c r="E96"/>
      <c r="F96"/>
    </row>
    <row r="97" spans="1:6" ht="18">
      <c r="A97"/>
      <c r="B97"/>
      <c r="C97"/>
      <c r="D97"/>
      <c r="E97"/>
      <c r="F97"/>
    </row>
    <row r="98" spans="1:6" ht="18">
      <c r="A98"/>
      <c r="B98"/>
      <c r="C98"/>
      <c r="D98"/>
      <c r="E98"/>
      <c r="F98"/>
    </row>
    <row r="99" spans="1:6" ht="18">
      <c r="A99"/>
      <c r="B99"/>
      <c r="C99"/>
      <c r="D99"/>
      <c r="E99"/>
      <c r="F99"/>
    </row>
    <row r="100" spans="1:6" ht="18">
      <c r="A100"/>
      <c r="B100"/>
      <c r="C100"/>
      <c r="D100"/>
      <c r="E100"/>
      <c r="F100"/>
    </row>
    <row r="101" spans="1:6" ht="18">
      <c r="A101"/>
      <c r="B101"/>
      <c r="C101"/>
      <c r="D101"/>
      <c r="E101"/>
      <c r="F101"/>
    </row>
    <row r="102" spans="1:6" ht="18">
      <c r="A102"/>
      <c r="B102"/>
      <c r="C102"/>
      <c r="D102"/>
      <c r="E102"/>
      <c r="F102"/>
    </row>
    <row r="103" spans="1:6" ht="18">
      <c r="A103"/>
      <c r="B103"/>
      <c r="C103"/>
      <c r="D103"/>
      <c r="E103"/>
      <c r="F103"/>
    </row>
    <row r="104" spans="1:6" ht="18">
      <c r="A104"/>
      <c r="B104"/>
      <c r="C104"/>
      <c r="D104"/>
      <c r="E104"/>
      <c r="F104"/>
    </row>
    <row r="105" spans="1:6" ht="18">
      <c r="A105"/>
      <c r="B105"/>
      <c r="C105"/>
      <c r="D105"/>
      <c r="E105"/>
      <c r="F105"/>
    </row>
    <row r="106" spans="1:6" ht="18">
      <c r="A106"/>
      <c r="B106"/>
      <c r="C106"/>
      <c r="D106"/>
      <c r="E106"/>
      <c r="F106"/>
    </row>
    <row r="107" spans="1:6" ht="18">
      <c r="A107"/>
      <c r="B107"/>
      <c r="C107"/>
      <c r="D107"/>
      <c r="E107"/>
      <c r="F107"/>
    </row>
    <row r="108" spans="1:6" ht="18">
      <c r="A108"/>
      <c r="B108"/>
      <c r="C108"/>
      <c r="D108"/>
      <c r="E108"/>
      <c r="F108"/>
    </row>
    <row r="109" spans="1:6" ht="18">
      <c r="A109"/>
      <c r="B109"/>
      <c r="C109"/>
      <c r="D109"/>
      <c r="E109"/>
      <c r="F109"/>
    </row>
    <row r="110" spans="1:6" ht="18">
      <c r="A110"/>
      <c r="B110"/>
      <c r="C110"/>
      <c r="D110"/>
      <c r="E110"/>
      <c r="F110"/>
    </row>
    <row r="111" spans="1:6" ht="18">
      <c r="A111"/>
      <c r="B111"/>
      <c r="C111"/>
      <c r="D111"/>
      <c r="E111"/>
      <c r="F111"/>
    </row>
    <row r="112" spans="1:6" ht="18">
      <c r="A112"/>
      <c r="B112"/>
      <c r="C112"/>
      <c r="D112"/>
      <c r="E112"/>
      <c r="F112"/>
    </row>
    <row r="113" spans="1:6" ht="18">
      <c r="A113"/>
      <c r="B113"/>
      <c r="C113"/>
      <c r="D113"/>
      <c r="E113"/>
      <c r="F113"/>
    </row>
    <row r="114" spans="1:6" ht="18">
      <c r="A114"/>
      <c r="B114"/>
      <c r="C114"/>
      <c r="D114"/>
      <c r="E114"/>
      <c r="F114"/>
    </row>
    <row r="115" spans="1:6" ht="18">
      <c r="A115"/>
      <c r="B115"/>
      <c r="C115"/>
      <c r="D115"/>
      <c r="E115"/>
      <c r="F115"/>
    </row>
    <row r="116" spans="1:6" ht="18">
      <c r="A116"/>
      <c r="B116"/>
      <c r="C116"/>
      <c r="D116"/>
      <c r="E116"/>
      <c r="F116"/>
    </row>
    <row r="117" spans="1:6" ht="18">
      <c r="A117"/>
      <c r="B117"/>
      <c r="C117"/>
      <c r="D117"/>
      <c r="E117"/>
      <c r="F117"/>
    </row>
    <row r="118" spans="1:6" ht="18">
      <c r="A118"/>
      <c r="B118"/>
      <c r="C118"/>
      <c r="D118"/>
      <c r="E118"/>
      <c r="F118"/>
    </row>
    <row r="119" spans="1:6" ht="18">
      <c r="A119"/>
      <c r="B119"/>
      <c r="C119"/>
      <c r="D119"/>
      <c r="E119"/>
      <c r="F119"/>
    </row>
    <row r="120" spans="1:6" ht="18">
      <c r="A120"/>
      <c r="B120"/>
      <c r="C120"/>
      <c r="D120"/>
      <c r="E120"/>
      <c r="F120"/>
    </row>
    <row r="121" spans="1:6" ht="18">
      <c r="A121"/>
      <c r="B121"/>
      <c r="C121"/>
      <c r="D121"/>
      <c r="E121"/>
      <c r="F121"/>
    </row>
    <row r="122" spans="1:6" ht="18">
      <c r="A122"/>
      <c r="B122"/>
      <c r="C122"/>
      <c r="D122"/>
      <c r="E122"/>
      <c r="F122"/>
    </row>
    <row r="123" spans="1:6" ht="18">
      <c r="A123"/>
      <c r="B123"/>
      <c r="C123"/>
      <c r="D123"/>
      <c r="E123"/>
      <c r="F123"/>
    </row>
    <row r="124" spans="1:6" ht="18">
      <c r="A124"/>
      <c r="B124"/>
      <c r="C124"/>
      <c r="D124"/>
      <c r="E124"/>
      <c r="F124"/>
    </row>
    <row r="125" spans="1:6" ht="18">
      <c r="A125"/>
      <c r="B125"/>
      <c r="C125"/>
      <c r="D125"/>
      <c r="E125"/>
      <c r="F125"/>
    </row>
    <row r="126" spans="1:6" ht="18">
      <c r="A126"/>
      <c r="B126"/>
      <c r="C126"/>
      <c r="D126"/>
      <c r="E126"/>
      <c r="F126"/>
    </row>
    <row r="127" spans="1:6" ht="18">
      <c r="A127"/>
      <c r="B127"/>
      <c r="C127"/>
      <c r="D127"/>
      <c r="E127"/>
      <c r="F127"/>
    </row>
    <row r="128" spans="1:6" ht="18">
      <c r="A128"/>
      <c r="B128"/>
      <c r="C128"/>
      <c r="D128"/>
      <c r="E128"/>
      <c r="F128"/>
    </row>
    <row r="129" spans="1:6" ht="18">
      <c r="A129"/>
      <c r="B129"/>
      <c r="C129"/>
      <c r="D129"/>
      <c r="E129"/>
      <c r="F129"/>
    </row>
    <row r="130" spans="1:6" ht="18">
      <c r="A130"/>
      <c r="B130"/>
      <c r="C130"/>
      <c r="D130"/>
      <c r="E130"/>
      <c r="F130"/>
    </row>
    <row r="131" spans="1:6" ht="18">
      <c r="A131"/>
      <c r="B131"/>
      <c r="C131"/>
      <c r="D131"/>
      <c r="E131"/>
      <c r="F131"/>
    </row>
    <row r="132" spans="1:6" ht="18">
      <c r="A132"/>
      <c r="B132"/>
      <c r="C132"/>
      <c r="D132"/>
      <c r="E132"/>
      <c r="F132"/>
    </row>
    <row r="133" spans="1:6" ht="18">
      <c r="A133"/>
      <c r="B133"/>
      <c r="C133"/>
      <c r="D133"/>
      <c r="E133"/>
      <c r="F133"/>
    </row>
    <row r="134" spans="1:6" ht="18">
      <c r="A134"/>
      <c r="B134"/>
      <c r="C134"/>
      <c r="D134"/>
      <c r="E134"/>
      <c r="F134"/>
    </row>
    <row r="135" spans="1:6" ht="18">
      <c r="A135"/>
      <c r="B135"/>
      <c r="C135"/>
      <c r="D135"/>
      <c r="E135"/>
      <c r="F135"/>
    </row>
    <row r="136" spans="1:6" ht="18">
      <c r="A136"/>
      <c r="B136"/>
      <c r="C136"/>
      <c r="D136"/>
      <c r="E136"/>
      <c r="F136"/>
    </row>
    <row r="137" spans="1:6" ht="18">
      <c r="A137"/>
      <c r="B137"/>
      <c r="C137"/>
      <c r="D137"/>
      <c r="E137"/>
      <c r="F137"/>
    </row>
    <row r="138" spans="1:6" ht="18">
      <c r="A138"/>
      <c r="B138"/>
      <c r="C138"/>
      <c r="D138"/>
      <c r="E138"/>
      <c r="F138"/>
    </row>
    <row r="139" spans="1:6" ht="18">
      <c r="A139"/>
      <c r="B139"/>
      <c r="C139"/>
      <c r="D139"/>
      <c r="E139"/>
      <c r="F139"/>
    </row>
    <row r="140" spans="1:6" ht="18">
      <c r="A140"/>
      <c r="B140"/>
      <c r="C140"/>
      <c r="D140"/>
      <c r="E140"/>
      <c r="F140"/>
    </row>
    <row r="141" spans="1:6" ht="18">
      <c r="A141"/>
      <c r="B141"/>
      <c r="C141"/>
      <c r="D141"/>
      <c r="E141"/>
      <c r="F141"/>
    </row>
    <row r="142" spans="1:6" ht="18">
      <c r="A142"/>
      <c r="B142"/>
      <c r="C142"/>
      <c r="D142"/>
      <c r="E142"/>
      <c r="F142"/>
    </row>
    <row r="143" spans="1:6" ht="18">
      <c r="A143"/>
      <c r="B143"/>
      <c r="C143"/>
      <c r="D143"/>
      <c r="E143"/>
      <c r="F143"/>
    </row>
    <row r="144" spans="1:6" ht="18">
      <c r="A144"/>
      <c r="B144"/>
      <c r="C144"/>
      <c r="D144"/>
      <c r="E144"/>
      <c r="F144"/>
    </row>
    <row r="145" spans="1:6" ht="18">
      <c r="A145"/>
      <c r="B145"/>
      <c r="C145"/>
      <c r="D145"/>
      <c r="E145"/>
      <c r="F145"/>
    </row>
    <row r="146" spans="1:6" ht="18">
      <c r="A146"/>
      <c r="B146"/>
      <c r="C146"/>
      <c r="D146"/>
      <c r="E146"/>
      <c r="F146"/>
    </row>
    <row r="147" spans="1:6" ht="18">
      <c r="A147"/>
      <c r="B147"/>
      <c r="C147"/>
      <c r="D147"/>
      <c r="E147"/>
      <c r="F147"/>
    </row>
    <row r="148" spans="1:6" ht="18">
      <c r="A148"/>
      <c r="B148"/>
      <c r="C148"/>
      <c r="D148"/>
      <c r="E148"/>
      <c r="F148"/>
    </row>
    <row r="149" spans="1:6" ht="18">
      <c r="A149"/>
      <c r="B149"/>
      <c r="C149"/>
      <c r="D149"/>
      <c r="E149"/>
      <c r="F149"/>
    </row>
    <row r="150" spans="1:6" ht="18">
      <c r="A150"/>
      <c r="B150"/>
      <c r="C150"/>
      <c r="D150"/>
      <c r="E150"/>
      <c r="F150"/>
    </row>
    <row r="151" spans="1:6" ht="18">
      <c r="A151"/>
      <c r="B151"/>
      <c r="C151"/>
      <c r="D151"/>
      <c r="E151"/>
      <c r="F151"/>
    </row>
    <row r="152" spans="1:6" ht="18">
      <c r="A152"/>
      <c r="B152"/>
      <c r="C152"/>
      <c r="D152"/>
      <c r="E152"/>
      <c r="F152"/>
    </row>
    <row r="153" spans="1:6" ht="18">
      <c r="A153"/>
      <c r="B153"/>
      <c r="C153"/>
      <c r="D153"/>
      <c r="E153"/>
      <c r="F153"/>
    </row>
    <row r="154" spans="1:6" ht="18">
      <c r="A154"/>
      <c r="B154"/>
      <c r="C154"/>
      <c r="D154"/>
      <c r="E154"/>
      <c r="F154"/>
    </row>
    <row r="155" spans="1:6" ht="18">
      <c r="A155"/>
      <c r="B155"/>
      <c r="C155"/>
      <c r="D155"/>
      <c r="E155"/>
      <c r="F155"/>
    </row>
    <row r="156" spans="1:6" ht="18">
      <c r="A156"/>
      <c r="B156"/>
      <c r="C156"/>
      <c r="D156"/>
      <c r="E156"/>
      <c r="F156"/>
    </row>
    <row r="157" spans="1:6" ht="18">
      <c r="A157"/>
      <c r="B157"/>
      <c r="C157"/>
      <c r="D157"/>
      <c r="E157"/>
      <c r="F157"/>
    </row>
    <row r="158" spans="1:6" ht="18">
      <c r="A158"/>
      <c r="B158"/>
      <c r="C158"/>
      <c r="D158"/>
      <c r="E158"/>
      <c r="F158"/>
    </row>
    <row r="159" spans="1:6" ht="18">
      <c r="A159"/>
      <c r="B159"/>
      <c r="C159"/>
      <c r="D159"/>
      <c r="E159"/>
      <c r="F159"/>
    </row>
    <row r="160" spans="1:6" ht="18">
      <c r="A160"/>
      <c r="B160"/>
      <c r="C160"/>
      <c r="D160"/>
      <c r="E160"/>
      <c r="F160"/>
    </row>
    <row r="161" spans="1:6" ht="18">
      <c r="A161"/>
      <c r="B161"/>
      <c r="C161"/>
      <c r="D161"/>
      <c r="E161"/>
      <c r="F161"/>
    </row>
    <row r="162" spans="1:6" ht="18">
      <c r="A162"/>
      <c r="B162"/>
      <c r="C162"/>
      <c r="D162"/>
      <c r="E162"/>
      <c r="F162"/>
    </row>
    <row r="163" spans="1:6" ht="18">
      <c r="A163"/>
      <c r="B163"/>
      <c r="C163"/>
      <c r="D163"/>
      <c r="E163"/>
      <c r="F163"/>
    </row>
    <row r="164" spans="1:6" ht="18">
      <c r="A164"/>
      <c r="B164"/>
      <c r="C164"/>
      <c r="D164"/>
      <c r="E164"/>
      <c r="F164"/>
    </row>
    <row r="165" spans="1:6" ht="18">
      <c r="A165"/>
      <c r="B165"/>
      <c r="C165"/>
      <c r="D165"/>
      <c r="E165"/>
      <c r="F165"/>
    </row>
    <row r="166" spans="1:6" ht="18">
      <c r="A166"/>
      <c r="B166"/>
      <c r="C166"/>
      <c r="D166"/>
      <c r="E166"/>
      <c r="F166"/>
    </row>
    <row r="167" spans="1:6" ht="18">
      <c r="A167"/>
      <c r="B167"/>
      <c r="C167"/>
      <c r="D167"/>
      <c r="E167"/>
      <c r="F167"/>
    </row>
    <row r="168" spans="1:6" ht="18">
      <c r="A168"/>
      <c r="B168"/>
      <c r="C168"/>
      <c r="D168"/>
      <c r="E168"/>
      <c r="F168"/>
    </row>
    <row r="169" spans="1:6" ht="18">
      <c r="A169"/>
      <c r="B169"/>
      <c r="C169"/>
      <c r="D169"/>
      <c r="E169"/>
      <c r="F169"/>
    </row>
    <row r="170" spans="1:6" ht="18">
      <c r="A170"/>
      <c r="B170"/>
      <c r="C170"/>
      <c r="D170"/>
      <c r="E170"/>
      <c r="F170"/>
    </row>
    <row r="171" spans="1:6" ht="18">
      <c r="A171"/>
      <c r="B171"/>
      <c r="C171"/>
      <c r="D171"/>
      <c r="E171"/>
      <c r="F171"/>
    </row>
    <row r="172" spans="1:6" ht="18">
      <c r="A172"/>
      <c r="B172"/>
      <c r="C172"/>
      <c r="D172"/>
      <c r="E172"/>
      <c r="F172"/>
    </row>
    <row r="173" spans="1:6" ht="18">
      <c r="A173"/>
      <c r="B173"/>
      <c r="C173"/>
      <c r="D173"/>
      <c r="E173"/>
      <c r="F173"/>
    </row>
    <row r="174" spans="1:6" ht="18">
      <c r="A174"/>
      <c r="B174"/>
      <c r="C174"/>
      <c r="D174"/>
      <c r="E174"/>
      <c r="F174"/>
    </row>
    <row r="175" spans="1:6" ht="18">
      <c r="A175"/>
      <c r="B175"/>
      <c r="C175"/>
      <c r="D175"/>
      <c r="E175"/>
      <c r="F175"/>
    </row>
    <row r="176" spans="1:6" ht="18">
      <c r="A176"/>
      <c r="B176"/>
      <c r="C176"/>
      <c r="D176"/>
      <c r="E176"/>
      <c r="F176"/>
    </row>
    <row r="177" spans="1:6" ht="18">
      <c r="A177"/>
      <c r="B177"/>
      <c r="C177"/>
      <c r="D177"/>
      <c r="E177"/>
      <c r="F177"/>
    </row>
    <row r="178" spans="1:6" ht="18">
      <c r="A178"/>
      <c r="B178"/>
      <c r="C178"/>
      <c r="D178"/>
      <c r="E178"/>
      <c r="F178"/>
    </row>
    <row r="179" spans="1:6" ht="18">
      <c r="A179"/>
      <c r="B179"/>
      <c r="C179"/>
      <c r="D179"/>
      <c r="E179"/>
      <c r="F179"/>
    </row>
    <row r="180" spans="1:6" ht="18">
      <c r="A180"/>
      <c r="B180"/>
      <c r="C180"/>
      <c r="D180"/>
      <c r="E180"/>
      <c r="F180"/>
    </row>
    <row r="181" spans="1:6" ht="18">
      <c r="A181"/>
      <c r="B181"/>
      <c r="C181"/>
      <c r="D181"/>
      <c r="E181"/>
      <c r="F181"/>
    </row>
    <row r="182" spans="1:6" ht="18">
      <c r="A182"/>
      <c r="B182"/>
      <c r="C182"/>
      <c r="D182"/>
      <c r="E182"/>
      <c r="F182"/>
    </row>
    <row r="183" spans="1:6" ht="18">
      <c r="A183"/>
      <c r="B183"/>
      <c r="C183"/>
      <c r="D183"/>
      <c r="E183"/>
      <c r="F183"/>
    </row>
    <row r="184" spans="1:6" ht="18">
      <c r="A184"/>
      <c r="B184"/>
      <c r="C184"/>
      <c r="D184"/>
      <c r="E184"/>
      <c r="F184"/>
    </row>
    <row r="185" spans="1:6" ht="18">
      <c r="A185"/>
      <c r="B185"/>
      <c r="C185"/>
      <c r="D185"/>
      <c r="E185"/>
      <c r="F185"/>
    </row>
    <row r="186" spans="1:6" ht="18">
      <c r="A186"/>
      <c r="B186"/>
      <c r="C186"/>
      <c r="D186"/>
      <c r="E186"/>
      <c r="F186"/>
    </row>
    <row r="187" spans="1:6" ht="18">
      <c r="A187"/>
      <c r="B187"/>
      <c r="C187"/>
      <c r="D187"/>
      <c r="E187"/>
      <c r="F187"/>
    </row>
    <row r="188" spans="1:6" ht="18">
      <c r="A188"/>
      <c r="B188"/>
      <c r="C188"/>
      <c r="D188"/>
      <c r="E188"/>
      <c r="F188"/>
    </row>
    <row r="189" spans="1:6" ht="18">
      <c r="A189"/>
      <c r="B189"/>
      <c r="C189"/>
      <c r="D189"/>
      <c r="E189"/>
      <c r="F189"/>
    </row>
    <row r="190" spans="1:6" ht="18">
      <c r="A190"/>
      <c r="B190"/>
      <c r="C190"/>
      <c r="D190"/>
      <c r="E190"/>
      <c r="F190"/>
    </row>
    <row r="191" spans="1:6" ht="18">
      <c r="A191"/>
      <c r="B191"/>
      <c r="C191"/>
      <c r="D191"/>
      <c r="E191"/>
      <c r="F191"/>
    </row>
    <row r="192" spans="1:6" ht="18">
      <c r="A192"/>
      <c r="B192"/>
      <c r="C192"/>
      <c r="D192"/>
      <c r="E192"/>
      <c r="F192"/>
    </row>
    <row r="193" spans="1:6" ht="18">
      <c r="A193"/>
      <c r="B193"/>
      <c r="C193"/>
      <c r="D193"/>
      <c r="E193"/>
      <c r="F193"/>
    </row>
    <row r="194" spans="1:6" ht="18">
      <c r="A194"/>
      <c r="B194"/>
      <c r="C194"/>
      <c r="D194"/>
      <c r="E194"/>
      <c r="F194"/>
    </row>
    <row r="195" spans="1:6" ht="18">
      <c r="A195"/>
      <c r="B195"/>
      <c r="C195"/>
      <c r="D195"/>
      <c r="E195"/>
      <c r="F195"/>
    </row>
    <row r="196" spans="1:6" ht="18">
      <c r="A196"/>
      <c r="B196"/>
      <c r="C196"/>
      <c r="D196"/>
      <c r="E196"/>
      <c r="F196"/>
    </row>
    <row r="197" spans="1:6" ht="18">
      <c r="A197"/>
      <c r="B197"/>
      <c r="C197"/>
      <c r="D197"/>
      <c r="E197"/>
      <c r="F197"/>
    </row>
    <row r="198" spans="1:6" ht="18">
      <c r="A198"/>
      <c r="B198"/>
      <c r="C198"/>
      <c r="D198"/>
      <c r="E198"/>
      <c r="F198"/>
    </row>
    <row r="199" spans="1:6" ht="18">
      <c r="A199"/>
      <c r="B199"/>
      <c r="C199"/>
      <c r="D199"/>
      <c r="E199"/>
      <c r="F199"/>
    </row>
    <row r="200" spans="1:6" ht="18">
      <c r="A200"/>
      <c r="B200"/>
      <c r="C200"/>
      <c r="D200"/>
      <c r="E200"/>
      <c r="F200"/>
    </row>
    <row r="201" spans="1:6" ht="18">
      <c r="A201"/>
      <c r="B201"/>
      <c r="C201"/>
      <c r="D201"/>
      <c r="E201"/>
      <c r="F201"/>
    </row>
    <row r="202" spans="1:6" ht="18">
      <c r="A202"/>
      <c r="B202"/>
      <c r="C202"/>
      <c r="D202"/>
      <c r="E202"/>
      <c r="F202"/>
    </row>
    <row r="203" spans="1:6" ht="18">
      <c r="A203"/>
      <c r="B203"/>
      <c r="C203"/>
      <c r="D203"/>
      <c r="E203"/>
      <c r="F203"/>
    </row>
    <row r="204" spans="1:6" ht="18">
      <c r="A204"/>
      <c r="B204"/>
      <c r="C204"/>
      <c r="D204"/>
      <c r="E204"/>
      <c r="F204"/>
    </row>
    <row r="205" spans="1:6" ht="18">
      <c r="A205"/>
      <c r="B205"/>
      <c r="C205"/>
      <c r="D205"/>
      <c r="E205"/>
      <c r="F205"/>
    </row>
  </sheetData>
  <mergeCells count="31">
    <mergeCell ref="H67:J67"/>
    <mergeCell ref="K67:M67"/>
    <mergeCell ref="K47:M47"/>
    <mergeCell ref="O37:Q37"/>
    <mergeCell ref="X19:Z19"/>
    <mergeCell ref="AA19:AC19"/>
    <mergeCell ref="H19:J19"/>
    <mergeCell ref="K19:M19"/>
    <mergeCell ref="G66:H66"/>
    <mergeCell ref="G18:H18"/>
    <mergeCell ref="P19:R19"/>
    <mergeCell ref="S19:U19"/>
    <mergeCell ref="G56:H56"/>
    <mergeCell ref="H57:J57"/>
    <mergeCell ref="K57:M57"/>
    <mergeCell ref="G27:H27"/>
    <mergeCell ref="H28:J28"/>
    <mergeCell ref="K28:M28"/>
    <mergeCell ref="G46:H46"/>
    <mergeCell ref="H47:J47"/>
    <mergeCell ref="G36:H36"/>
    <mergeCell ref="H37:J37"/>
    <mergeCell ref="K37:M37"/>
    <mergeCell ref="B1:E1"/>
    <mergeCell ref="B3:E3"/>
    <mergeCell ref="B9:E9"/>
    <mergeCell ref="B11:H13"/>
    <mergeCell ref="B4:C4"/>
    <mergeCell ref="F5:H5"/>
    <mergeCell ref="C5:E5"/>
    <mergeCell ref="B10:U10"/>
  </mergeCells>
  <phoneticPr fontId="6"/>
  <conditionalFormatting sqref="B7">
    <cfRule type="dataBar" priority="112">
      <dataBar>
        <cfvo type="min"/>
        <cfvo type="max"/>
        <color rgb="FFFF555A"/>
      </dataBar>
      <extLst>
        <ext xmlns:x14="http://schemas.microsoft.com/office/spreadsheetml/2009/9/main" uri="{B025F937-C7B1-47D3-B67F-A62EFF666E3E}">
          <x14:id>{D1779672-2547-1E48-9EA4-0DB256F2F840}</x14:id>
        </ext>
      </extLst>
    </cfRule>
  </conditionalFormatting>
  <conditionalFormatting sqref="B8">
    <cfRule type="dataBar" priority="111">
      <dataBar>
        <cfvo type="min"/>
        <cfvo type="max"/>
        <color rgb="FF638EC6"/>
      </dataBar>
      <extLst>
        <ext xmlns:x14="http://schemas.microsoft.com/office/spreadsheetml/2009/9/main" uri="{B025F937-C7B1-47D3-B67F-A62EFF666E3E}">
          <x14:id>{E9953B7C-31BB-154A-87DA-A412B31640D8}</x14:id>
        </ext>
      </extLst>
    </cfRule>
  </conditionalFormatting>
  <conditionalFormatting sqref="G21">
    <cfRule type="dataBar" priority="62">
      <dataBar>
        <cfvo type="min"/>
        <cfvo type="max"/>
        <color rgb="FFFF555A"/>
      </dataBar>
      <extLst>
        <ext xmlns:x14="http://schemas.microsoft.com/office/spreadsheetml/2009/9/main" uri="{B025F937-C7B1-47D3-B67F-A62EFF666E3E}">
          <x14:id>{6D0E36B8-D75F-F447-BB95-C3B56BC359AB}</x14:id>
        </ext>
      </extLst>
    </cfRule>
  </conditionalFormatting>
  <conditionalFormatting sqref="G22">
    <cfRule type="dataBar" priority="61">
      <dataBar>
        <cfvo type="min"/>
        <cfvo type="max"/>
        <color rgb="FF638EC6"/>
      </dataBar>
      <extLst>
        <ext xmlns:x14="http://schemas.microsoft.com/office/spreadsheetml/2009/9/main" uri="{B025F937-C7B1-47D3-B67F-A62EFF666E3E}">
          <x14:id>{22D08256-7AAB-2C4B-BB30-68122F0FFB47}</x14:id>
        </ext>
      </extLst>
    </cfRule>
  </conditionalFormatting>
  <conditionalFormatting sqref="O21">
    <cfRule type="dataBar" priority="56">
      <dataBar>
        <cfvo type="min"/>
        <cfvo type="max"/>
        <color rgb="FFFF555A"/>
      </dataBar>
      <extLst>
        <ext xmlns:x14="http://schemas.microsoft.com/office/spreadsheetml/2009/9/main" uri="{B025F937-C7B1-47D3-B67F-A62EFF666E3E}">
          <x14:id>{2FB983B3-A672-BA42-973F-FC40B8D7B6A5}</x14:id>
        </ext>
      </extLst>
    </cfRule>
  </conditionalFormatting>
  <conditionalFormatting sqref="O22">
    <cfRule type="dataBar" priority="55">
      <dataBar>
        <cfvo type="min"/>
        <cfvo type="max"/>
        <color rgb="FF638EC6"/>
      </dataBar>
      <extLst>
        <ext xmlns:x14="http://schemas.microsoft.com/office/spreadsheetml/2009/9/main" uri="{B025F937-C7B1-47D3-B67F-A62EFF666E3E}">
          <x14:id>{FA6BEBBC-8889-EC48-BFD9-79180330B28B}</x14:id>
        </ext>
      </extLst>
    </cfRule>
  </conditionalFormatting>
  <conditionalFormatting sqref="W21">
    <cfRule type="dataBar" priority="50">
      <dataBar>
        <cfvo type="min"/>
        <cfvo type="max"/>
        <color rgb="FFFF555A"/>
      </dataBar>
      <extLst>
        <ext xmlns:x14="http://schemas.microsoft.com/office/spreadsheetml/2009/9/main" uri="{B025F937-C7B1-47D3-B67F-A62EFF666E3E}">
          <x14:id>{DCC2A444-6737-E645-85C9-1C3D526624B0}</x14:id>
        </ext>
      </extLst>
    </cfRule>
  </conditionalFormatting>
  <conditionalFormatting sqref="W22">
    <cfRule type="dataBar" priority="49">
      <dataBar>
        <cfvo type="min"/>
        <cfvo type="max"/>
        <color rgb="FF638EC6"/>
      </dataBar>
      <extLst>
        <ext xmlns:x14="http://schemas.microsoft.com/office/spreadsheetml/2009/9/main" uri="{B025F937-C7B1-47D3-B67F-A62EFF666E3E}">
          <x14:id>{043428CA-2B6B-BB42-AD6F-1FD0B84BC85A}</x14:id>
        </ext>
      </extLst>
    </cfRule>
  </conditionalFormatting>
  <conditionalFormatting sqref="G30">
    <cfRule type="dataBar" priority="32">
      <dataBar>
        <cfvo type="min"/>
        <cfvo type="max"/>
        <color rgb="FFFF555A"/>
      </dataBar>
      <extLst>
        <ext xmlns:x14="http://schemas.microsoft.com/office/spreadsheetml/2009/9/main" uri="{B025F937-C7B1-47D3-B67F-A62EFF666E3E}">
          <x14:id>{32D94A88-0215-E744-A545-0F7E7CA3F3CA}</x14:id>
        </ext>
      </extLst>
    </cfRule>
  </conditionalFormatting>
  <conditionalFormatting sqref="G31">
    <cfRule type="dataBar" priority="31">
      <dataBar>
        <cfvo type="min"/>
        <cfvo type="max"/>
        <color rgb="FF638EC6"/>
      </dataBar>
      <extLst>
        <ext xmlns:x14="http://schemas.microsoft.com/office/spreadsheetml/2009/9/main" uri="{B025F937-C7B1-47D3-B67F-A62EFF666E3E}">
          <x14:id>{7F28F97B-36FD-2847-870E-29306736AAAC}</x14:id>
        </ext>
      </extLst>
    </cfRule>
  </conditionalFormatting>
  <conditionalFormatting sqref="G39">
    <cfRule type="dataBar" priority="26">
      <dataBar>
        <cfvo type="min"/>
        <cfvo type="max"/>
        <color rgb="FFFF555A"/>
      </dataBar>
      <extLst>
        <ext xmlns:x14="http://schemas.microsoft.com/office/spreadsheetml/2009/9/main" uri="{B025F937-C7B1-47D3-B67F-A62EFF666E3E}">
          <x14:id>{C1EE3422-14AA-CC4C-AE8D-E28E8B01C193}</x14:id>
        </ext>
      </extLst>
    </cfRule>
  </conditionalFormatting>
  <conditionalFormatting sqref="G40">
    <cfRule type="dataBar" priority="25">
      <dataBar>
        <cfvo type="min"/>
        <cfvo type="max"/>
        <color rgb="FF638EC6"/>
      </dataBar>
      <extLst>
        <ext xmlns:x14="http://schemas.microsoft.com/office/spreadsheetml/2009/9/main" uri="{B025F937-C7B1-47D3-B67F-A62EFF666E3E}">
          <x14:id>{4F7BF287-BD43-D644-8879-7211DCD97864}</x14:id>
        </ext>
      </extLst>
    </cfRule>
  </conditionalFormatting>
  <conditionalFormatting sqref="G49">
    <cfRule type="dataBar" priority="18">
      <dataBar>
        <cfvo type="min"/>
        <cfvo type="max"/>
        <color rgb="FFFF555A"/>
      </dataBar>
      <extLst>
        <ext xmlns:x14="http://schemas.microsoft.com/office/spreadsheetml/2009/9/main" uri="{B025F937-C7B1-47D3-B67F-A62EFF666E3E}">
          <x14:id>{972D86AD-6F78-2C49-8B43-1F520E1AB80E}</x14:id>
        </ext>
      </extLst>
    </cfRule>
  </conditionalFormatting>
  <conditionalFormatting sqref="G50">
    <cfRule type="dataBar" priority="17">
      <dataBar>
        <cfvo type="min"/>
        <cfvo type="max"/>
        <color rgb="FF638EC6"/>
      </dataBar>
      <extLst>
        <ext xmlns:x14="http://schemas.microsoft.com/office/spreadsheetml/2009/9/main" uri="{B025F937-C7B1-47D3-B67F-A62EFF666E3E}">
          <x14:id>{7E5E4FB9-2960-AB4D-B297-9D18F035FDD5}</x14:id>
        </ext>
      </extLst>
    </cfRule>
  </conditionalFormatting>
  <conditionalFormatting sqref="G59">
    <cfRule type="dataBar" priority="12">
      <dataBar>
        <cfvo type="min"/>
        <cfvo type="max"/>
        <color rgb="FFFF555A"/>
      </dataBar>
      <extLst>
        <ext xmlns:x14="http://schemas.microsoft.com/office/spreadsheetml/2009/9/main" uri="{B025F937-C7B1-47D3-B67F-A62EFF666E3E}">
          <x14:id>{4AEE95F8-D67B-BA43-A4C4-9F95E4B3819C}</x14:id>
        </ext>
      </extLst>
    </cfRule>
  </conditionalFormatting>
  <conditionalFormatting sqref="G60">
    <cfRule type="dataBar" priority="11">
      <dataBar>
        <cfvo type="min"/>
        <cfvo type="max"/>
        <color rgb="FF638EC6"/>
      </dataBar>
      <extLst>
        <ext xmlns:x14="http://schemas.microsoft.com/office/spreadsheetml/2009/9/main" uri="{B025F937-C7B1-47D3-B67F-A62EFF666E3E}">
          <x14:id>{FBF25B9C-2933-EA40-B6D7-C34EF275B178}</x14:id>
        </ext>
      </extLst>
    </cfRule>
  </conditionalFormatting>
  <conditionalFormatting sqref="G69">
    <cfRule type="dataBar" priority="6">
      <dataBar>
        <cfvo type="min"/>
        <cfvo type="max"/>
        <color rgb="FFFF555A"/>
      </dataBar>
      <extLst>
        <ext xmlns:x14="http://schemas.microsoft.com/office/spreadsheetml/2009/9/main" uri="{B025F937-C7B1-47D3-B67F-A62EFF666E3E}">
          <x14:id>{92AFC50E-A914-1C49-A018-C087618B0BFE}</x14:id>
        </ext>
      </extLst>
    </cfRule>
  </conditionalFormatting>
  <conditionalFormatting sqref="G70">
    <cfRule type="dataBar" priority="5">
      <dataBar>
        <cfvo type="min"/>
        <cfvo type="max"/>
        <color rgb="FF638EC6"/>
      </dataBar>
      <extLst>
        <ext xmlns:x14="http://schemas.microsoft.com/office/spreadsheetml/2009/9/main" uri="{B025F937-C7B1-47D3-B67F-A62EFF666E3E}">
          <x14:id>{19D06A08-09A8-544A-8A9C-FB4AFC69264B}</x14:id>
        </ext>
      </extLst>
    </cfRule>
  </conditionalFormatting>
  <pageMargins left="0" right="0" top="0" bottom="0" header="0" footer="0"/>
  <pageSetup paperSize="9" orientation="portrait" horizontalDpi="0" verticalDpi="0"/>
  <extLst>
    <ext xmlns:x14="http://schemas.microsoft.com/office/spreadsheetml/2009/9/main" uri="{78C0D931-6437-407d-A8EE-F0AAD7539E65}">
      <x14:conditionalFormattings>
        <x14:conditionalFormatting xmlns:xm="http://schemas.microsoft.com/office/excel/2006/main">
          <x14:cfRule type="dataBar" id="{D1779672-2547-1E48-9EA4-0DB256F2F840}">
            <x14:dataBar minLength="0" maxLength="100" border="1" negativeBarBorderColorSameAsPositive="0">
              <x14:cfvo type="autoMin"/>
              <x14:cfvo type="autoMax"/>
              <x14:borderColor rgb="FFFF555A"/>
              <x14:negativeFillColor rgb="FFFF0000"/>
              <x14:negativeBorderColor rgb="FFFF0000"/>
              <x14:axisColor rgb="FF000000"/>
            </x14:dataBar>
          </x14:cfRule>
          <xm:sqref>B7</xm:sqref>
        </x14:conditionalFormatting>
        <x14:conditionalFormatting xmlns:xm="http://schemas.microsoft.com/office/excel/2006/main">
          <x14:cfRule type="dataBar" id="{E9953B7C-31BB-154A-87DA-A412B31640D8}">
            <x14:dataBar minLength="0" maxLength="100" border="1" negativeBarBorderColorSameAsPositive="0">
              <x14:cfvo type="autoMin"/>
              <x14:cfvo type="autoMax"/>
              <x14:borderColor rgb="FF638EC6"/>
              <x14:negativeFillColor rgb="FFFF0000"/>
              <x14:negativeBorderColor rgb="FFFF0000"/>
              <x14:axisColor rgb="FF000000"/>
            </x14:dataBar>
          </x14:cfRule>
          <xm:sqref>B8</xm:sqref>
        </x14:conditionalFormatting>
        <x14:conditionalFormatting xmlns:xm="http://schemas.microsoft.com/office/excel/2006/main">
          <x14:cfRule type="dataBar" id="{6D0E36B8-D75F-F447-BB95-C3B56BC359AB}">
            <x14:dataBar minLength="0" maxLength="100" border="1" negativeBarBorderColorSameAsPositive="0">
              <x14:cfvo type="autoMin"/>
              <x14:cfvo type="autoMax"/>
              <x14:borderColor rgb="FFFF555A"/>
              <x14:negativeFillColor rgb="FFFF0000"/>
              <x14:negativeBorderColor rgb="FFFF0000"/>
              <x14:axisColor rgb="FF000000"/>
            </x14:dataBar>
          </x14:cfRule>
          <xm:sqref>G21</xm:sqref>
        </x14:conditionalFormatting>
        <x14:conditionalFormatting xmlns:xm="http://schemas.microsoft.com/office/excel/2006/main">
          <x14:cfRule type="dataBar" id="{22D08256-7AAB-2C4B-BB30-68122F0FFB47}">
            <x14:dataBar minLength="0" maxLength="100" border="1" negativeBarBorderColorSameAsPositive="0">
              <x14:cfvo type="autoMin"/>
              <x14:cfvo type="autoMax"/>
              <x14:borderColor rgb="FF638EC6"/>
              <x14:negativeFillColor rgb="FFFF0000"/>
              <x14:negativeBorderColor rgb="FFFF0000"/>
              <x14:axisColor rgb="FF000000"/>
            </x14:dataBar>
          </x14:cfRule>
          <xm:sqref>G22</xm:sqref>
        </x14:conditionalFormatting>
        <x14:conditionalFormatting xmlns:xm="http://schemas.microsoft.com/office/excel/2006/main">
          <x14:cfRule type="dataBar" id="{2FB983B3-A672-BA42-973F-FC40B8D7B6A5}">
            <x14:dataBar minLength="0" maxLength="100" border="1" negativeBarBorderColorSameAsPositive="0">
              <x14:cfvo type="autoMin"/>
              <x14:cfvo type="autoMax"/>
              <x14:borderColor rgb="FFFF555A"/>
              <x14:negativeFillColor rgb="FFFF0000"/>
              <x14:negativeBorderColor rgb="FFFF0000"/>
              <x14:axisColor rgb="FF000000"/>
            </x14:dataBar>
          </x14:cfRule>
          <xm:sqref>O21</xm:sqref>
        </x14:conditionalFormatting>
        <x14:conditionalFormatting xmlns:xm="http://schemas.microsoft.com/office/excel/2006/main">
          <x14:cfRule type="dataBar" id="{FA6BEBBC-8889-EC48-BFD9-79180330B28B}">
            <x14:dataBar minLength="0" maxLength="100" border="1" negativeBarBorderColorSameAsPositive="0">
              <x14:cfvo type="autoMin"/>
              <x14:cfvo type="autoMax"/>
              <x14:borderColor rgb="FF638EC6"/>
              <x14:negativeFillColor rgb="FFFF0000"/>
              <x14:negativeBorderColor rgb="FFFF0000"/>
              <x14:axisColor rgb="FF000000"/>
            </x14:dataBar>
          </x14:cfRule>
          <xm:sqref>O22</xm:sqref>
        </x14:conditionalFormatting>
        <x14:conditionalFormatting xmlns:xm="http://schemas.microsoft.com/office/excel/2006/main">
          <x14:cfRule type="dataBar" id="{DCC2A444-6737-E645-85C9-1C3D526624B0}">
            <x14:dataBar minLength="0" maxLength="100" border="1" negativeBarBorderColorSameAsPositive="0">
              <x14:cfvo type="autoMin"/>
              <x14:cfvo type="autoMax"/>
              <x14:borderColor rgb="FFFF555A"/>
              <x14:negativeFillColor rgb="FFFF0000"/>
              <x14:negativeBorderColor rgb="FFFF0000"/>
              <x14:axisColor rgb="FF000000"/>
            </x14:dataBar>
          </x14:cfRule>
          <xm:sqref>W21</xm:sqref>
        </x14:conditionalFormatting>
        <x14:conditionalFormatting xmlns:xm="http://schemas.microsoft.com/office/excel/2006/main">
          <x14:cfRule type="dataBar" id="{043428CA-2B6B-BB42-AD6F-1FD0B84BC85A}">
            <x14:dataBar minLength="0" maxLength="100" border="1" negativeBarBorderColorSameAsPositive="0">
              <x14:cfvo type="autoMin"/>
              <x14:cfvo type="autoMax"/>
              <x14:borderColor rgb="FF638EC6"/>
              <x14:negativeFillColor rgb="FFFF0000"/>
              <x14:negativeBorderColor rgb="FFFF0000"/>
              <x14:axisColor rgb="FF000000"/>
            </x14:dataBar>
          </x14:cfRule>
          <xm:sqref>W22</xm:sqref>
        </x14:conditionalFormatting>
        <x14:conditionalFormatting xmlns:xm="http://schemas.microsoft.com/office/excel/2006/main">
          <x14:cfRule type="dataBar" id="{32D94A88-0215-E744-A545-0F7E7CA3F3CA}">
            <x14:dataBar minLength="0" maxLength="100" border="1" negativeBarBorderColorSameAsPositive="0">
              <x14:cfvo type="autoMin"/>
              <x14:cfvo type="autoMax"/>
              <x14:borderColor rgb="FFFF555A"/>
              <x14:negativeFillColor rgb="FFFF0000"/>
              <x14:negativeBorderColor rgb="FFFF0000"/>
              <x14:axisColor rgb="FF000000"/>
            </x14:dataBar>
          </x14:cfRule>
          <xm:sqref>G30</xm:sqref>
        </x14:conditionalFormatting>
        <x14:conditionalFormatting xmlns:xm="http://schemas.microsoft.com/office/excel/2006/main">
          <x14:cfRule type="dataBar" id="{7F28F97B-36FD-2847-870E-29306736AAAC}">
            <x14:dataBar minLength="0" maxLength="100" border="1" negativeBarBorderColorSameAsPositive="0">
              <x14:cfvo type="autoMin"/>
              <x14:cfvo type="autoMax"/>
              <x14:borderColor rgb="FF638EC6"/>
              <x14:negativeFillColor rgb="FFFF0000"/>
              <x14:negativeBorderColor rgb="FFFF0000"/>
              <x14:axisColor rgb="FF000000"/>
            </x14:dataBar>
          </x14:cfRule>
          <xm:sqref>G31</xm:sqref>
        </x14:conditionalFormatting>
        <x14:conditionalFormatting xmlns:xm="http://schemas.microsoft.com/office/excel/2006/main">
          <x14:cfRule type="dataBar" id="{C1EE3422-14AA-CC4C-AE8D-E28E8B01C193}">
            <x14:dataBar minLength="0" maxLength="100" border="1" negativeBarBorderColorSameAsPositive="0">
              <x14:cfvo type="autoMin"/>
              <x14:cfvo type="autoMax"/>
              <x14:borderColor rgb="FFFF555A"/>
              <x14:negativeFillColor rgb="FFFF0000"/>
              <x14:negativeBorderColor rgb="FFFF0000"/>
              <x14:axisColor rgb="FF000000"/>
            </x14:dataBar>
          </x14:cfRule>
          <xm:sqref>G39</xm:sqref>
        </x14:conditionalFormatting>
        <x14:conditionalFormatting xmlns:xm="http://schemas.microsoft.com/office/excel/2006/main">
          <x14:cfRule type="dataBar" id="{4F7BF287-BD43-D644-8879-7211DCD97864}">
            <x14:dataBar minLength="0" maxLength="100" border="1" negativeBarBorderColorSameAsPositive="0">
              <x14:cfvo type="autoMin"/>
              <x14:cfvo type="autoMax"/>
              <x14:borderColor rgb="FF638EC6"/>
              <x14:negativeFillColor rgb="FFFF0000"/>
              <x14:negativeBorderColor rgb="FFFF0000"/>
              <x14:axisColor rgb="FF000000"/>
            </x14:dataBar>
          </x14:cfRule>
          <xm:sqref>G40</xm:sqref>
        </x14:conditionalFormatting>
        <x14:conditionalFormatting xmlns:xm="http://schemas.microsoft.com/office/excel/2006/main">
          <x14:cfRule type="dataBar" id="{972D86AD-6F78-2C49-8B43-1F520E1AB80E}">
            <x14:dataBar minLength="0" maxLength="100" border="1" negativeBarBorderColorSameAsPositive="0">
              <x14:cfvo type="autoMin"/>
              <x14:cfvo type="autoMax"/>
              <x14:borderColor rgb="FFFF555A"/>
              <x14:negativeFillColor rgb="FFFF0000"/>
              <x14:negativeBorderColor rgb="FFFF0000"/>
              <x14:axisColor rgb="FF000000"/>
            </x14:dataBar>
          </x14:cfRule>
          <xm:sqref>G49</xm:sqref>
        </x14:conditionalFormatting>
        <x14:conditionalFormatting xmlns:xm="http://schemas.microsoft.com/office/excel/2006/main">
          <x14:cfRule type="dataBar" id="{7E5E4FB9-2960-AB4D-B297-9D18F035FDD5}">
            <x14:dataBar minLength="0" maxLength="100" border="1" negativeBarBorderColorSameAsPositive="0">
              <x14:cfvo type="autoMin"/>
              <x14:cfvo type="autoMax"/>
              <x14:borderColor rgb="FF638EC6"/>
              <x14:negativeFillColor rgb="FFFF0000"/>
              <x14:negativeBorderColor rgb="FFFF0000"/>
              <x14:axisColor rgb="FF000000"/>
            </x14:dataBar>
          </x14:cfRule>
          <xm:sqref>G50</xm:sqref>
        </x14:conditionalFormatting>
        <x14:conditionalFormatting xmlns:xm="http://schemas.microsoft.com/office/excel/2006/main">
          <x14:cfRule type="dataBar" id="{4AEE95F8-D67B-BA43-A4C4-9F95E4B3819C}">
            <x14:dataBar minLength="0" maxLength="100" border="1" negativeBarBorderColorSameAsPositive="0">
              <x14:cfvo type="autoMin"/>
              <x14:cfvo type="autoMax"/>
              <x14:borderColor rgb="FFFF555A"/>
              <x14:negativeFillColor rgb="FFFF0000"/>
              <x14:negativeBorderColor rgb="FFFF0000"/>
              <x14:axisColor rgb="FF000000"/>
            </x14:dataBar>
          </x14:cfRule>
          <xm:sqref>G59</xm:sqref>
        </x14:conditionalFormatting>
        <x14:conditionalFormatting xmlns:xm="http://schemas.microsoft.com/office/excel/2006/main">
          <x14:cfRule type="dataBar" id="{FBF25B9C-2933-EA40-B6D7-C34EF275B178}">
            <x14:dataBar minLength="0" maxLength="100" border="1" negativeBarBorderColorSameAsPositive="0">
              <x14:cfvo type="autoMin"/>
              <x14:cfvo type="autoMax"/>
              <x14:borderColor rgb="FF638EC6"/>
              <x14:negativeFillColor rgb="FFFF0000"/>
              <x14:negativeBorderColor rgb="FFFF0000"/>
              <x14:axisColor rgb="FF000000"/>
            </x14:dataBar>
          </x14:cfRule>
          <xm:sqref>G60</xm:sqref>
        </x14:conditionalFormatting>
        <x14:conditionalFormatting xmlns:xm="http://schemas.microsoft.com/office/excel/2006/main">
          <x14:cfRule type="dataBar" id="{92AFC50E-A914-1C49-A018-C087618B0BFE}">
            <x14:dataBar minLength="0" maxLength="100" border="1" negativeBarBorderColorSameAsPositive="0">
              <x14:cfvo type="autoMin"/>
              <x14:cfvo type="autoMax"/>
              <x14:borderColor rgb="FFFF555A"/>
              <x14:negativeFillColor rgb="FFFF0000"/>
              <x14:negativeBorderColor rgb="FFFF0000"/>
              <x14:axisColor rgb="FF000000"/>
            </x14:dataBar>
          </x14:cfRule>
          <xm:sqref>G69</xm:sqref>
        </x14:conditionalFormatting>
        <x14:conditionalFormatting xmlns:xm="http://schemas.microsoft.com/office/excel/2006/main">
          <x14:cfRule type="dataBar" id="{19D06A08-09A8-544A-8A9C-FB4AFC69264B}">
            <x14:dataBar minLength="0" maxLength="100" border="1" negativeBarBorderColorSameAsPositive="0">
              <x14:cfvo type="autoMin"/>
              <x14:cfvo type="autoMax"/>
              <x14:borderColor rgb="FF638EC6"/>
              <x14:negativeFillColor rgb="FFFF0000"/>
              <x14:negativeBorderColor rgb="FFFF0000"/>
              <x14:axisColor rgb="FF000000"/>
            </x14:dataBar>
          </x14:cfRule>
          <xm:sqref>G70</xm:sqref>
        </x14:conditionalFormatting>
        <x14:conditionalFormatting xmlns:xm="http://schemas.microsoft.com/office/excel/2006/main">
          <x14:cfRule type="iconSet" priority="108" id="{D655E84C-1B72-7144-8176-77FEE1180F52}">
            <x14:iconSet custom="1">
              <x14:cfvo type="percent">
                <xm:f>0</xm:f>
              </x14:cfvo>
              <x14:cfvo type="num">
                <xm:f>1.3</xm:f>
              </x14:cfvo>
              <x14:cfvo type="num">
                <xm:f>1.6</xm:f>
              </x14:cfvo>
              <x14:cfIcon iconSet="3TrafficLights1" iconId="2"/>
              <x14:cfIcon iconSet="3TrafficLights1" iconId="1"/>
              <x14:cfIcon iconSet="3TrafficLights1" iconId="0"/>
            </x14:iconSet>
          </x14:cfRule>
          <xm:sqref>E7</xm:sqref>
        </x14:conditionalFormatting>
        <x14:conditionalFormatting xmlns:xm="http://schemas.microsoft.com/office/excel/2006/main">
          <x14:cfRule type="iconSet" priority="107" id="{F1996083-8EA1-7344-B687-4F88D2CC1834}">
            <x14:iconSet iconSet="3Arrows" custom="1">
              <x14:cfvo type="percent">
                <xm:f>0</xm:f>
              </x14:cfvo>
              <x14:cfvo type="num">
                <xm:f>1.3</xm:f>
              </x14:cfvo>
              <x14:cfvo type="num">
                <xm:f>1.6</xm:f>
              </x14:cfvo>
              <x14:cfIcon iconSet="3TrafficLights1" iconId="2"/>
              <x14:cfIcon iconSet="3TrafficLights1" iconId="1"/>
              <x14:cfIcon iconSet="3TrafficLights1" iconId="0"/>
            </x14:iconSet>
          </x14:cfRule>
          <xm:sqref>E8</xm:sqref>
        </x14:conditionalFormatting>
        <x14:conditionalFormatting xmlns:xm="http://schemas.microsoft.com/office/excel/2006/main">
          <x14:cfRule type="iconSet" priority="64" id="{1E0AB2BC-1A20-164E-AFA1-CCCA3E15DB94}">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H7</xm:sqref>
        </x14:conditionalFormatting>
        <x14:conditionalFormatting xmlns:xm="http://schemas.microsoft.com/office/excel/2006/main">
          <x14:cfRule type="iconSet" priority="63" id="{BA842491-768A-8247-9F65-5B92673A11F1}">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H8</xm:sqref>
        </x14:conditionalFormatting>
        <x14:conditionalFormatting xmlns:xm="http://schemas.microsoft.com/office/excel/2006/main">
          <x14:cfRule type="iconSet" priority="60" id="{25206F08-4EF4-9948-BA00-F00E151F2B8F}">
            <x14:iconSet custom="1">
              <x14:cfvo type="percent">
                <xm:f>0</xm:f>
              </x14:cfvo>
              <x14:cfvo type="num">
                <xm:f>1.3</xm:f>
              </x14:cfvo>
              <x14:cfvo type="num">
                <xm:f>1.6</xm:f>
              </x14:cfvo>
              <x14:cfIcon iconSet="3TrafficLights1" iconId="2"/>
              <x14:cfIcon iconSet="3TrafficLights1" iconId="1"/>
              <x14:cfIcon iconSet="3TrafficLights1" iconId="0"/>
            </x14:iconSet>
          </x14:cfRule>
          <xm:sqref>J21</xm:sqref>
        </x14:conditionalFormatting>
        <x14:conditionalFormatting xmlns:xm="http://schemas.microsoft.com/office/excel/2006/main">
          <x14:cfRule type="iconSet" priority="59" id="{7AF8C8FE-1A08-F84B-A663-098E40044D3E}">
            <x14:iconSet iconSet="3Arrows" custom="1">
              <x14:cfvo type="percent">
                <xm:f>0</xm:f>
              </x14:cfvo>
              <x14:cfvo type="num">
                <xm:f>1.3</xm:f>
              </x14:cfvo>
              <x14:cfvo type="num">
                <xm:f>1.6</xm:f>
              </x14:cfvo>
              <x14:cfIcon iconSet="3TrafficLights1" iconId="2"/>
              <x14:cfIcon iconSet="3TrafficLights1" iconId="1"/>
              <x14:cfIcon iconSet="3TrafficLights1" iconId="0"/>
            </x14:iconSet>
          </x14:cfRule>
          <xm:sqref>J22</xm:sqref>
        </x14:conditionalFormatting>
        <x14:conditionalFormatting xmlns:xm="http://schemas.microsoft.com/office/excel/2006/main">
          <x14:cfRule type="iconSet" priority="58" id="{7845DA3C-FDA1-9945-844A-5E5AC3F359EF}">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M21</xm:sqref>
        </x14:conditionalFormatting>
        <x14:conditionalFormatting xmlns:xm="http://schemas.microsoft.com/office/excel/2006/main">
          <x14:cfRule type="iconSet" priority="57" id="{5EE604EB-F787-7041-83BF-816E5C88F404}">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M22</xm:sqref>
        </x14:conditionalFormatting>
        <x14:conditionalFormatting xmlns:xm="http://schemas.microsoft.com/office/excel/2006/main">
          <x14:cfRule type="iconSet" priority="54" id="{176B6E2F-0163-E04B-883C-9B0FB0E72CD8}">
            <x14:iconSet custom="1">
              <x14:cfvo type="percent">
                <xm:f>0</xm:f>
              </x14:cfvo>
              <x14:cfvo type="num">
                <xm:f>1.3</xm:f>
              </x14:cfvo>
              <x14:cfvo type="num">
                <xm:f>1.6</xm:f>
              </x14:cfvo>
              <x14:cfIcon iconSet="3TrafficLights1" iconId="2"/>
              <x14:cfIcon iconSet="3TrafficLights1" iconId="1"/>
              <x14:cfIcon iconSet="3TrafficLights1" iconId="0"/>
            </x14:iconSet>
          </x14:cfRule>
          <xm:sqref>R21</xm:sqref>
        </x14:conditionalFormatting>
        <x14:conditionalFormatting xmlns:xm="http://schemas.microsoft.com/office/excel/2006/main">
          <x14:cfRule type="iconSet" priority="53" id="{5566F504-9C61-9E4F-92AF-437826355B9A}">
            <x14:iconSet iconSet="3Arrows" custom="1">
              <x14:cfvo type="percent">
                <xm:f>0</xm:f>
              </x14:cfvo>
              <x14:cfvo type="num">
                <xm:f>1.3</xm:f>
              </x14:cfvo>
              <x14:cfvo type="num">
                <xm:f>1.6</xm:f>
              </x14:cfvo>
              <x14:cfIcon iconSet="3TrafficLights1" iconId="2"/>
              <x14:cfIcon iconSet="3TrafficLights1" iconId="1"/>
              <x14:cfIcon iconSet="3TrafficLights1" iconId="0"/>
            </x14:iconSet>
          </x14:cfRule>
          <xm:sqref>R22</xm:sqref>
        </x14:conditionalFormatting>
        <x14:conditionalFormatting xmlns:xm="http://schemas.microsoft.com/office/excel/2006/main">
          <x14:cfRule type="iconSet" priority="52" id="{CC6DD728-1758-8348-8855-0EF8BA38586D}">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U21</xm:sqref>
        </x14:conditionalFormatting>
        <x14:conditionalFormatting xmlns:xm="http://schemas.microsoft.com/office/excel/2006/main">
          <x14:cfRule type="iconSet" priority="51" id="{5956DE93-AAAA-8446-8F4D-478F51F44590}">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U22</xm:sqref>
        </x14:conditionalFormatting>
        <x14:conditionalFormatting xmlns:xm="http://schemas.microsoft.com/office/excel/2006/main">
          <x14:cfRule type="iconSet" priority="48" id="{BE452D2B-2C53-7849-B319-1C6919D837CF}">
            <x14:iconSet custom="1">
              <x14:cfvo type="percent">
                <xm:f>0</xm:f>
              </x14:cfvo>
              <x14:cfvo type="num">
                <xm:f>1.3</xm:f>
              </x14:cfvo>
              <x14:cfvo type="num">
                <xm:f>1.6</xm:f>
              </x14:cfvo>
              <x14:cfIcon iconSet="3TrafficLights1" iconId="2"/>
              <x14:cfIcon iconSet="3TrafficLights1" iconId="1"/>
              <x14:cfIcon iconSet="3TrafficLights1" iconId="0"/>
            </x14:iconSet>
          </x14:cfRule>
          <xm:sqref>Z21</xm:sqref>
        </x14:conditionalFormatting>
        <x14:conditionalFormatting xmlns:xm="http://schemas.microsoft.com/office/excel/2006/main">
          <x14:cfRule type="iconSet" priority="47" id="{0E3A4463-1A62-3144-BA52-7AE95E1C1FF5}">
            <x14:iconSet iconSet="3Arrows" custom="1">
              <x14:cfvo type="percent">
                <xm:f>0</xm:f>
              </x14:cfvo>
              <x14:cfvo type="num">
                <xm:f>1.3</xm:f>
              </x14:cfvo>
              <x14:cfvo type="num">
                <xm:f>1.6</xm:f>
              </x14:cfvo>
              <x14:cfIcon iconSet="3TrafficLights1" iconId="2"/>
              <x14:cfIcon iconSet="3TrafficLights1" iconId="1"/>
              <x14:cfIcon iconSet="3TrafficLights1" iconId="0"/>
            </x14:iconSet>
          </x14:cfRule>
          <xm:sqref>Z22</xm:sqref>
        </x14:conditionalFormatting>
        <x14:conditionalFormatting xmlns:xm="http://schemas.microsoft.com/office/excel/2006/main">
          <x14:cfRule type="iconSet" priority="46" id="{47FF0A20-8FD1-FE44-A28A-E69FD5ACE5B2}">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AC21</xm:sqref>
        </x14:conditionalFormatting>
        <x14:conditionalFormatting xmlns:xm="http://schemas.microsoft.com/office/excel/2006/main">
          <x14:cfRule type="iconSet" priority="45" id="{CCBC1FF1-BF24-EC40-A648-957E323FA2A4}">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AC22</xm:sqref>
        </x14:conditionalFormatting>
        <x14:conditionalFormatting xmlns:xm="http://schemas.microsoft.com/office/excel/2006/main">
          <x14:cfRule type="iconSet" priority="30" id="{2524C59C-653E-1840-8D01-5546DD8AA768}">
            <x14:iconSet custom="1">
              <x14:cfvo type="percent">
                <xm:f>0</xm:f>
              </x14:cfvo>
              <x14:cfvo type="num">
                <xm:f>1.3</xm:f>
              </x14:cfvo>
              <x14:cfvo type="num">
                <xm:f>1.6</xm:f>
              </x14:cfvo>
              <x14:cfIcon iconSet="3TrafficLights1" iconId="2"/>
              <x14:cfIcon iconSet="3TrafficLights1" iconId="1"/>
              <x14:cfIcon iconSet="3TrafficLights1" iconId="0"/>
            </x14:iconSet>
          </x14:cfRule>
          <xm:sqref>J30</xm:sqref>
        </x14:conditionalFormatting>
        <x14:conditionalFormatting xmlns:xm="http://schemas.microsoft.com/office/excel/2006/main">
          <x14:cfRule type="iconSet" priority="29" id="{77378724-A09F-6844-A72F-983119AE4161}">
            <x14:iconSet iconSet="3Arrows" custom="1">
              <x14:cfvo type="percent">
                <xm:f>0</xm:f>
              </x14:cfvo>
              <x14:cfvo type="num">
                <xm:f>1.3</xm:f>
              </x14:cfvo>
              <x14:cfvo type="num">
                <xm:f>1.6</xm:f>
              </x14:cfvo>
              <x14:cfIcon iconSet="3TrafficLights1" iconId="2"/>
              <x14:cfIcon iconSet="3TrafficLights1" iconId="1"/>
              <x14:cfIcon iconSet="3TrafficLights1" iconId="0"/>
            </x14:iconSet>
          </x14:cfRule>
          <xm:sqref>J31</xm:sqref>
        </x14:conditionalFormatting>
        <x14:conditionalFormatting xmlns:xm="http://schemas.microsoft.com/office/excel/2006/main">
          <x14:cfRule type="iconSet" priority="28" id="{FBC57672-2436-1E42-A365-42C608EE2F15}">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M30</xm:sqref>
        </x14:conditionalFormatting>
        <x14:conditionalFormatting xmlns:xm="http://schemas.microsoft.com/office/excel/2006/main">
          <x14:cfRule type="iconSet" priority="27" id="{8158D147-8105-1D43-AF3C-FCBF0AFFA983}">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M31</xm:sqref>
        </x14:conditionalFormatting>
        <x14:conditionalFormatting xmlns:xm="http://schemas.microsoft.com/office/excel/2006/main">
          <x14:cfRule type="iconSet" priority="24" id="{994E7460-AF46-F242-B894-1AD915C3D6EB}">
            <x14:iconSet custom="1">
              <x14:cfvo type="percent">
                <xm:f>0</xm:f>
              </x14:cfvo>
              <x14:cfvo type="num">
                <xm:f>1.3</xm:f>
              </x14:cfvo>
              <x14:cfvo type="num">
                <xm:f>1.6</xm:f>
              </x14:cfvo>
              <x14:cfIcon iconSet="3TrafficLights1" iconId="2"/>
              <x14:cfIcon iconSet="3TrafficLights1" iconId="1"/>
              <x14:cfIcon iconSet="3TrafficLights1" iconId="0"/>
            </x14:iconSet>
          </x14:cfRule>
          <xm:sqref>J39</xm:sqref>
        </x14:conditionalFormatting>
        <x14:conditionalFormatting xmlns:xm="http://schemas.microsoft.com/office/excel/2006/main">
          <x14:cfRule type="iconSet" priority="23" id="{C341CF6A-B31F-3245-B9A1-01CE7A3E7DFF}">
            <x14:iconSet iconSet="3Arrows" custom="1">
              <x14:cfvo type="percent">
                <xm:f>0</xm:f>
              </x14:cfvo>
              <x14:cfvo type="num">
                <xm:f>1.3</xm:f>
              </x14:cfvo>
              <x14:cfvo type="num">
                <xm:f>1.6</xm:f>
              </x14:cfvo>
              <x14:cfIcon iconSet="3TrafficLights1" iconId="2"/>
              <x14:cfIcon iconSet="3TrafficLights1" iconId="1"/>
              <x14:cfIcon iconSet="3TrafficLights1" iconId="0"/>
            </x14:iconSet>
          </x14:cfRule>
          <xm:sqref>J40</xm:sqref>
        </x14:conditionalFormatting>
        <x14:conditionalFormatting xmlns:xm="http://schemas.microsoft.com/office/excel/2006/main">
          <x14:cfRule type="iconSet" priority="22" id="{2AC00213-D946-B545-A388-0E9F33A8D9F0}">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M39</xm:sqref>
        </x14:conditionalFormatting>
        <x14:conditionalFormatting xmlns:xm="http://schemas.microsoft.com/office/excel/2006/main">
          <x14:cfRule type="iconSet" priority="21" id="{56ECF00B-322A-6B4D-AF6B-452402FDC3D2}">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M40</xm:sqref>
        </x14:conditionalFormatting>
        <x14:conditionalFormatting xmlns:xm="http://schemas.microsoft.com/office/excel/2006/main">
          <x14:cfRule type="iconSet" priority="20" id="{E8F16DBB-BDDE-8C4D-9D23-783E03BDFB36}">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Q39</xm:sqref>
        </x14:conditionalFormatting>
        <x14:conditionalFormatting xmlns:xm="http://schemas.microsoft.com/office/excel/2006/main">
          <x14:cfRule type="iconSet" priority="19" id="{983E4C7C-AC1B-994E-9163-484B5902D4A8}">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Q40</xm:sqref>
        </x14:conditionalFormatting>
        <x14:conditionalFormatting xmlns:xm="http://schemas.microsoft.com/office/excel/2006/main">
          <x14:cfRule type="iconSet" priority="16" id="{74E1009F-A28E-C940-A658-07BB17E3DB29}">
            <x14:iconSet custom="1">
              <x14:cfvo type="percent">
                <xm:f>0</xm:f>
              </x14:cfvo>
              <x14:cfvo type="num">
                <xm:f>1.3</xm:f>
              </x14:cfvo>
              <x14:cfvo type="num">
                <xm:f>1.6</xm:f>
              </x14:cfvo>
              <x14:cfIcon iconSet="3TrafficLights1" iconId="2"/>
              <x14:cfIcon iconSet="3TrafficLights1" iconId="1"/>
              <x14:cfIcon iconSet="3TrafficLights1" iconId="0"/>
            </x14:iconSet>
          </x14:cfRule>
          <xm:sqref>J49</xm:sqref>
        </x14:conditionalFormatting>
        <x14:conditionalFormatting xmlns:xm="http://schemas.microsoft.com/office/excel/2006/main">
          <x14:cfRule type="iconSet" priority="15" id="{C6CA2AD4-69FA-CB4B-B8F2-D9AEF9935544}">
            <x14:iconSet iconSet="3Arrows" custom="1">
              <x14:cfvo type="percent">
                <xm:f>0</xm:f>
              </x14:cfvo>
              <x14:cfvo type="num">
                <xm:f>1.3</xm:f>
              </x14:cfvo>
              <x14:cfvo type="num">
                <xm:f>1.6</xm:f>
              </x14:cfvo>
              <x14:cfIcon iconSet="3TrafficLights1" iconId="2"/>
              <x14:cfIcon iconSet="3TrafficLights1" iconId="1"/>
              <x14:cfIcon iconSet="3TrafficLights1" iconId="0"/>
            </x14:iconSet>
          </x14:cfRule>
          <xm:sqref>J50</xm:sqref>
        </x14:conditionalFormatting>
        <x14:conditionalFormatting xmlns:xm="http://schemas.microsoft.com/office/excel/2006/main">
          <x14:cfRule type="iconSet" priority="14" id="{4006468C-2659-634A-8604-B11B0DCBE7F2}">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M49</xm:sqref>
        </x14:conditionalFormatting>
        <x14:conditionalFormatting xmlns:xm="http://schemas.microsoft.com/office/excel/2006/main">
          <x14:cfRule type="iconSet" priority="13" id="{DFC201B1-579C-DC4B-B7CE-D8E3ED3D6D30}">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M50</xm:sqref>
        </x14:conditionalFormatting>
        <x14:conditionalFormatting xmlns:xm="http://schemas.microsoft.com/office/excel/2006/main">
          <x14:cfRule type="iconSet" priority="10" id="{06787593-DCCE-EC41-94F9-66C572D50C06}">
            <x14:iconSet custom="1">
              <x14:cfvo type="percent">
                <xm:f>0</xm:f>
              </x14:cfvo>
              <x14:cfvo type="num">
                <xm:f>1.3</xm:f>
              </x14:cfvo>
              <x14:cfvo type="num">
                <xm:f>1.6</xm:f>
              </x14:cfvo>
              <x14:cfIcon iconSet="3TrafficLights1" iconId="2"/>
              <x14:cfIcon iconSet="3TrafficLights1" iconId="1"/>
              <x14:cfIcon iconSet="3TrafficLights1" iconId="0"/>
            </x14:iconSet>
          </x14:cfRule>
          <xm:sqref>J59</xm:sqref>
        </x14:conditionalFormatting>
        <x14:conditionalFormatting xmlns:xm="http://schemas.microsoft.com/office/excel/2006/main">
          <x14:cfRule type="iconSet" priority="9" id="{481A1408-7AC6-2444-A575-B0C6D2331319}">
            <x14:iconSet iconSet="3Arrows" custom="1">
              <x14:cfvo type="percent">
                <xm:f>0</xm:f>
              </x14:cfvo>
              <x14:cfvo type="num">
                <xm:f>1.3</xm:f>
              </x14:cfvo>
              <x14:cfvo type="num">
                <xm:f>1.6</xm:f>
              </x14:cfvo>
              <x14:cfIcon iconSet="3TrafficLights1" iconId="2"/>
              <x14:cfIcon iconSet="3TrafficLights1" iconId="1"/>
              <x14:cfIcon iconSet="3TrafficLights1" iconId="0"/>
            </x14:iconSet>
          </x14:cfRule>
          <xm:sqref>J60</xm:sqref>
        </x14:conditionalFormatting>
        <x14:conditionalFormatting xmlns:xm="http://schemas.microsoft.com/office/excel/2006/main">
          <x14:cfRule type="iconSet" priority="8" id="{2778C44D-9E1E-FF49-8135-60CC30192AE8}">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M59</xm:sqref>
        </x14:conditionalFormatting>
        <x14:conditionalFormatting xmlns:xm="http://schemas.microsoft.com/office/excel/2006/main">
          <x14:cfRule type="iconSet" priority="7" id="{35D8813E-E0D2-B140-8C9D-BF4D574770C3}">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M60</xm:sqref>
        </x14:conditionalFormatting>
        <x14:conditionalFormatting xmlns:xm="http://schemas.microsoft.com/office/excel/2006/main">
          <x14:cfRule type="iconSet" priority="4" id="{111826E4-C62A-4042-9370-63C1CD0B5656}">
            <x14:iconSet custom="1">
              <x14:cfvo type="percent">
                <xm:f>0</xm:f>
              </x14:cfvo>
              <x14:cfvo type="num">
                <xm:f>1.3</xm:f>
              </x14:cfvo>
              <x14:cfvo type="num">
                <xm:f>1.6</xm:f>
              </x14:cfvo>
              <x14:cfIcon iconSet="3TrafficLights1" iconId="2"/>
              <x14:cfIcon iconSet="3TrafficLights1" iconId="1"/>
              <x14:cfIcon iconSet="3TrafficLights1" iconId="0"/>
            </x14:iconSet>
          </x14:cfRule>
          <xm:sqref>J69</xm:sqref>
        </x14:conditionalFormatting>
        <x14:conditionalFormatting xmlns:xm="http://schemas.microsoft.com/office/excel/2006/main">
          <x14:cfRule type="iconSet" priority="3" id="{0A876D37-272F-6946-8C6C-5E195B50668E}">
            <x14:iconSet iconSet="3Arrows" custom="1">
              <x14:cfvo type="percent">
                <xm:f>0</xm:f>
              </x14:cfvo>
              <x14:cfvo type="num">
                <xm:f>1.3</xm:f>
              </x14:cfvo>
              <x14:cfvo type="num">
                <xm:f>1.6</xm:f>
              </x14:cfvo>
              <x14:cfIcon iconSet="3TrafficLights1" iconId="2"/>
              <x14:cfIcon iconSet="3TrafficLights1" iconId="1"/>
              <x14:cfIcon iconSet="3TrafficLights1" iconId="0"/>
            </x14:iconSet>
          </x14:cfRule>
          <xm:sqref>J70</xm:sqref>
        </x14:conditionalFormatting>
        <x14:conditionalFormatting xmlns:xm="http://schemas.microsoft.com/office/excel/2006/main">
          <x14:cfRule type="iconSet" priority="2" id="{05EFC30F-2652-6B42-9C98-F07193896368}">
            <x14:iconSet custom="1">
              <x14:cfvo type="percent">
                <xm:f>0</xm:f>
              </x14:cfvo>
              <x14:cfvo type="num">
                <xm:f>0.9</xm:f>
              </x14:cfvo>
              <x14:cfvo type="num">
                <xm:f>1.1000000000000001</xm:f>
              </x14:cfvo>
              <x14:cfIcon iconSet="3TrafficLights1" iconId="2"/>
              <x14:cfIcon iconSet="3TrafficLights1" iconId="1"/>
              <x14:cfIcon iconSet="3TrafficLights1" iconId="0"/>
            </x14:iconSet>
          </x14:cfRule>
          <xm:sqref>M69</xm:sqref>
        </x14:conditionalFormatting>
        <x14:conditionalFormatting xmlns:xm="http://schemas.microsoft.com/office/excel/2006/main">
          <x14:cfRule type="iconSet" priority="1" id="{1EE53186-71B0-BD4E-8D07-1CEB413170BB}">
            <x14:iconSet iconSet="3Arrows" custom="1">
              <x14:cfvo type="percent">
                <xm:f>0</xm:f>
              </x14:cfvo>
              <x14:cfvo type="num">
                <xm:f>0.9</xm:f>
              </x14:cfvo>
              <x14:cfvo type="num">
                <xm:f>1.1000000000000001</xm:f>
              </x14:cfvo>
              <x14:cfIcon iconSet="3TrafficLights1" iconId="2"/>
              <x14:cfIcon iconSet="3TrafficLights1" iconId="1"/>
              <x14:cfIcon iconSet="3TrafficLights1" iconId="0"/>
            </x14:iconSet>
          </x14:cfRule>
          <xm:sqref>M70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H118"/>
  <sheetViews>
    <sheetView topLeftCell="B1" zoomScale="120" zoomScaleNormal="120" workbookViewId="0">
      <selection activeCell="B2" sqref="B2:H15"/>
    </sheetView>
  </sheetViews>
  <sheetFormatPr baseColWidth="10" defaultColWidth="12.83203125" defaultRowHeight="18"/>
  <cols>
    <col min="1" max="1" width="3.83203125" customWidth="1"/>
  </cols>
  <sheetData>
    <row r="1" spans="1:8">
      <c r="A1" s="35" t="s">
        <v>24</v>
      </c>
    </row>
    <row r="2" spans="1:8" ht="18" customHeight="1">
      <c r="B2" s="88" t="s">
        <v>72</v>
      </c>
      <c r="C2" s="88"/>
      <c r="D2" s="88"/>
      <c r="E2" s="88"/>
      <c r="F2" s="88"/>
      <c r="G2" s="88"/>
      <c r="H2" s="88"/>
    </row>
    <row r="3" spans="1:8">
      <c r="B3" s="88"/>
      <c r="C3" s="88"/>
      <c r="D3" s="88"/>
      <c r="E3" s="88"/>
      <c r="F3" s="88"/>
      <c r="G3" s="88"/>
      <c r="H3" s="88"/>
    </row>
    <row r="4" spans="1:8">
      <c r="B4" s="88"/>
      <c r="C4" s="88"/>
      <c r="D4" s="88"/>
      <c r="E4" s="88"/>
      <c r="F4" s="88"/>
      <c r="G4" s="88"/>
      <c r="H4" s="88"/>
    </row>
    <row r="5" spans="1:8">
      <c r="B5" s="88"/>
      <c r="C5" s="88"/>
      <c r="D5" s="88"/>
      <c r="E5" s="88"/>
      <c r="F5" s="88"/>
      <c r="G5" s="88"/>
      <c r="H5" s="88"/>
    </row>
    <row r="6" spans="1:8">
      <c r="B6" s="88"/>
      <c r="C6" s="88"/>
      <c r="D6" s="88"/>
      <c r="E6" s="88"/>
      <c r="F6" s="88"/>
      <c r="G6" s="88"/>
      <c r="H6" s="88"/>
    </row>
    <row r="7" spans="1:8">
      <c r="B7" s="88"/>
      <c r="C7" s="88"/>
      <c r="D7" s="88"/>
      <c r="E7" s="88"/>
      <c r="F7" s="88"/>
      <c r="G7" s="88"/>
      <c r="H7" s="88"/>
    </row>
    <row r="8" spans="1:8">
      <c r="B8" s="88"/>
      <c r="C8" s="88"/>
      <c r="D8" s="88"/>
      <c r="E8" s="88"/>
      <c r="F8" s="88"/>
      <c r="G8" s="88"/>
      <c r="H8" s="88"/>
    </row>
    <row r="9" spans="1:8">
      <c r="B9" s="88"/>
      <c r="C9" s="88"/>
      <c r="D9" s="88"/>
      <c r="E9" s="88"/>
      <c r="F9" s="88"/>
      <c r="G9" s="88"/>
      <c r="H9" s="88"/>
    </row>
    <row r="10" spans="1:8">
      <c r="B10" s="88"/>
      <c r="C10" s="88"/>
      <c r="D10" s="88"/>
      <c r="E10" s="88"/>
      <c r="F10" s="88"/>
      <c r="G10" s="88"/>
      <c r="H10" s="88"/>
    </row>
    <row r="11" spans="1:8" s="18" customFormat="1">
      <c r="B11" s="88"/>
      <c r="C11" s="88"/>
      <c r="D11" s="88"/>
      <c r="E11" s="88"/>
      <c r="F11" s="88"/>
      <c r="G11" s="88"/>
      <c r="H11" s="88"/>
    </row>
    <row r="12" spans="1:8" s="18" customFormat="1">
      <c r="B12" s="88"/>
      <c r="C12" s="88"/>
      <c r="D12" s="88"/>
      <c r="E12" s="88"/>
      <c r="F12" s="88"/>
      <c r="G12" s="88"/>
      <c r="H12" s="88"/>
    </row>
    <row r="13" spans="1:8">
      <c r="B13" s="88"/>
      <c r="C13" s="88"/>
      <c r="D13" s="88"/>
      <c r="E13" s="88"/>
      <c r="F13" s="88"/>
      <c r="G13" s="88"/>
      <c r="H13" s="88"/>
    </row>
    <row r="14" spans="1:8">
      <c r="B14" s="88"/>
      <c r="C14" s="88"/>
      <c r="D14" s="88"/>
      <c r="E14" s="88"/>
      <c r="F14" s="88"/>
      <c r="G14" s="88"/>
      <c r="H14" s="88"/>
    </row>
    <row r="15" spans="1:8" s="19" customFormat="1">
      <c r="B15" s="88"/>
      <c r="C15" s="88"/>
      <c r="D15" s="88"/>
      <c r="E15" s="88"/>
      <c r="F15" s="88"/>
      <c r="G15" s="88"/>
      <c r="H15" s="88"/>
    </row>
    <row r="16" spans="1:8" s="19" customFormat="1" ht="18" customHeight="1"/>
    <row r="18" spans="2:7">
      <c r="B18" s="34" t="s">
        <v>21</v>
      </c>
      <c r="G18" s="33" t="s">
        <v>22</v>
      </c>
    </row>
    <row r="67" spans="2:3">
      <c r="B67" s="86"/>
      <c r="C67" s="87"/>
    </row>
    <row r="118" spans="2:3">
      <c r="B118" s="61" t="s">
        <v>44</v>
      </c>
      <c r="C118" s="61" t="s">
        <v>43</v>
      </c>
    </row>
  </sheetData>
  <mergeCells count="2">
    <mergeCell ref="B67:C67"/>
    <mergeCell ref="B2:H15"/>
  </mergeCells>
  <phoneticPr fontId="6"/>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Judgment</vt:lpstr>
      <vt:lpstr>Logic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大王山葵</dc:creator>
  <cp:lastModifiedBy>HAYDN</cp:lastModifiedBy>
  <dcterms:created xsi:type="dcterms:W3CDTF">2017-11-14T18:15:42Z</dcterms:created>
  <dcterms:modified xsi:type="dcterms:W3CDTF">2021-01-08T01:43:26Z</dcterms:modified>
</cp:coreProperties>
</file>